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x_abc4" sheetId="1" r:id="rId1"/>
  </sheets>
  <definedNames>
    <definedName name="_xlnm.Print_Titles" localSheetId="0">'bx_abc4'!$21:$21</definedName>
  </definedNames>
  <calcPr fullCalcOnLoad="1"/>
</workbook>
</file>

<file path=xl/sharedStrings.xml><?xml version="1.0" encoding="utf-8"?>
<sst xmlns="http://schemas.openxmlformats.org/spreadsheetml/2006/main" count="1095" uniqueCount="422">
  <si>
    <t>Наименование стройки -</t>
  </si>
  <si>
    <t>Объект номер -</t>
  </si>
  <si>
    <r>
      <t xml:space="preserve">ЛОКАЛЬНАЯ   РЕСУРСНАЯ   СМЕТА  </t>
    </r>
    <r>
      <rPr>
        <sz val="12"/>
        <rFont val="Times New Roman Cyr"/>
        <family val="1"/>
      </rPr>
      <t xml:space="preserve">  №  </t>
    </r>
  </si>
  <si>
    <t>19-24</t>
  </si>
  <si>
    <t xml:space="preserve">на </t>
  </si>
  <si>
    <t>Наименование объекта -</t>
  </si>
  <si>
    <t>Основание:</t>
  </si>
  <si>
    <t>Сметная стоимость</t>
  </si>
  <si>
    <t>тыс.руб.</t>
  </si>
  <si>
    <t>Нормативная трудоемкость</t>
  </si>
  <si>
    <t>165</t>
  </si>
  <si>
    <t>чел.-ч</t>
  </si>
  <si>
    <t>Сметная заработная плата</t>
  </si>
  <si>
    <t>57,775</t>
  </si>
  <si>
    <t>Составлена В ТЕКУЩИХ ЦЕНАХ 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</si>
  <si>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</si>
  <si>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</si>
  <si>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</si>
  <si>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</si>
  <si>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</si>
  <si>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</si>
  <si>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</si>
  <si>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</si>
  <si>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</si>
  <si>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</si>
  <si>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1</t>
  </si>
  <si>
    <t>05-01-052-03 ГЭСН-2017 Минстрой РФ пр. № 1038/пр ГЭСН сборник 5 ТЧ п.1.5.41 Кзтр=0,8, Кэм=0,9</t>
  </si>
  <si>
    <t>Бурение скважин диаметром 250 мм вращательным (роторным) способом в грунтах и породах группы 3. Бурение скважин под сваи глубиной до 10, 20 и 30 м, применен коэффициент к нормам затрат труда рабочих - 0,8, к нормам затрат эксплуатации машин - 0,9</t>
  </si>
  <si>
    <t>м</t>
  </si>
  <si>
    <t>1. 1</t>
  </si>
  <si>
    <t>Затраты труда рабочих-строителей(4,8=414,76)</t>
  </si>
  <si>
    <t>1. 2</t>
  </si>
  <si>
    <t>Затраты труда машинистов</t>
  </si>
  <si>
    <t>Итого оплата труда:</t>
  </si>
  <si>
    <t>1. 3</t>
  </si>
  <si>
    <t>91.07.08-011 ФСЭМ-2001 Минстрой РФ пр. № 1039/пр</t>
  </si>
  <si>
    <t>Глиномешалки, 4 м3</t>
  </si>
  <si>
    <t>маш.-ч</t>
  </si>
  <si>
    <t>в т.ч. затраты труда машинистов, экипаж 1 чел.</t>
  </si>
  <si>
    <t>1. 4</t>
  </si>
  <si>
    <t>91.19.06-011 ФСЭМ-2001 Минстрой РФ пр. № 1039/пр</t>
  </si>
  <si>
    <t>Насосы грязевые, подача 23,4-65,3 м3/ч, давление нагнетания 15,7-5,88 МПа (160-60 кгс/см2)</t>
  </si>
  <si>
    <t>в т.ч. затраты труда машинистов, экипаж 0 чел.</t>
  </si>
  <si>
    <t>--</t>
  </si>
  <si>
    <t>1. 5</t>
  </si>
  <si>
    <t>91.19.04-004 ФСЭМ-2001 Минстрой РФ пр. № 1039/пр</t>
  </si>
  <si>
    <t>Насосы для нагнетания воды, содержащей твердые частицы, подача 45 м3/ч, напор до 55 м</t>
  </si>
  <si>
    <t>1. 6</t>
  </si>
  <si>
    <t>91.04.01-077 ФСЭМ-2001 Минстрой РФ пр. № 1039/пр</t>
  </si>
  <si>
    <t>Установки и агрегаты буровые на базе автомобилей глубина бурения до 200 м, грузоподъемность до 4т</t>
  </si>
  <si>
    <t>1. 7</t>
  </si>
  <si>
    <t>91.14.02-001 ФСЭМ-2001 Минстрой РФ пр. № 1039/пр</t>
  </si>
  <si>
    <t>Автомобили бортовые, грузоподъемность до 5 т</t>
  </si>
  <si>
    <t>Итого эксплуатация машин:</t>
  </si>
  <si>
    <t>1. 8</t>
  </si>
  <si>
    <t>01.7.03.01-0001 ФССЦ-2001 Минстрой РФ пр. № 1039/пр</t>
  </si>
  <si>
    <t>Вода</t>
  </si>
  <si>
    <t>м3</t>
  </si>
  <si>
    <t>Итого материалов:</t>
  </si>
  <si>
    <t>Накладные расходы</t>
  </si>
  <si>
    <t>%</t>
  </si>
  <si>
    <t>Сметная прибыль</t>
  </si>
  <si>
    <t>Сметная стоимость:</t>
  </si>
  <si>
    <t>2</t>
  </si>
  <si>
    <t>33-04-040-01 ГЭСН-2017 Минстрой РФ пр. № 1038/пр</t>
  </si>
  <si>
    <t>Демонтаж 3-х проводов ВЛ 0,38 кВ с одной опоры</t>
  </si>
  <si>
    <t>шт</t>
  </si>
  <si>
    <t>2. 1</t>
  </si>
  <si>
    <t>Затраты труда рабочих-строителей(2,8=325,04)</t>
  </si>
  <si>
    <t>2. 2</t>
  </si>
  <si>
    <t>2. 3</t>
  </si>
  <si>
    <t>91.06.06-011 ФСЭМ-2001 Минстрой РФ пр. № 1039/пр</t>
  </si>
  <si>
    <t>Автогидроподъемники высотой подъема 12 м</t>
  </si>
  <si>
    <t>2. 4</t>
  </si>
  <si>
    <t>3</t>
  </si>
  <si>
    <t>33-04-040-02 ГЭСН-2017 Минстрой РФ пр. № 1038/пр К=2</t>
  </si>
  <si>
    <t>Вычитается позиция: Демонтаж одного дополнительного провода с одной опоры</t>
  </si>
  <si>
    <t>3. 1</t>
  </si>
  <si>
    <t>Затраты труда рабочих-строителей(2,6=319,35)</t>
  </si>
  <si>
    <t>3. 2</t>
  </si>
  <si>
    <t>3. 3</t>
  </si>
  <si>
    <t>3. 4</t>
  </si>
  <si>
    <t>4</t>
  </si>
  <si>
    <t>33-04-008-03 ГЭСН-2017 Минстрой РФ пр. № 1038/пр</t>
  </si>
  <si>
    <t>Подвеска изолированных проводов ВЛ 0,38 кВ с помощью механизмов, с несколькими жилами при 30 опорах на км</t>
  </si>
  <si>
    <t>км</t>
  </si>
  <si>
    <t>4. 1</t>
  </si>
  <si>
    <t>Затраты труда рабочих-строителей(3,6=355,12)</t>
  </si>
  <si>
    <t>4. 2</t>
  </si>
  <si>
    <t>4. 3</t>
  </si>
  <si>
    <t>4. 4</t>
  </si>
  <si>
    <t>91.15.03-014 ФСЭМ-2001 Минстрой РФ пр. № 1039/пр</t>
  </si>
  <si>
    <t>Тракторы на пневмоколесном ходу, мощность 59 кВт (80 л.с.)</t>
  </si>
  <si>
    <t>4. 5</t>
  </si>
  <si>
    <t>4. 6</t>
  </si>
  <si>
    <t>01.3.01.01-0009 ФССЦ-2001 Минстрой РФ пр. № 1039/пр</t>
  </si>
  <si>
    <t>Бензин растворитель</t>
  </si>
  <si>
    <t>т</t>
  </si>
  <si>
    <t>4. 7</t>
  </si>
  <si>
    <t>20.1.02.15-0011 ФССЦ-2001 Минстрой РФ пр. № 1039/пр</t>
  </si>
  <si>
    <t>Соединитель алюминиевых и сталеалюминиевых проводов (СОАС) 062-3</t>
  </si>
  <si>
    <t>шт.</t>
  </si>
  <si>
    <t>4. 8</t>
  </si>
  <si>
    <t>01.3.01.06-0038 ФССЦ-2001 Минстрой РФ пр. № 1039/пр</t>
  </si>
  <si>
    <t>Смазка ЗЭС</t>
  </si>
  <si>
    <t>кг</t>
  </si>
  <si>
    <t>4. 9</t>
  </si>
  <si>
    <t>01.7.20.08-0051 ФССЦ-2001 Минстрой РФ пр. № 1039/пр</t>
  </si>
  <si>
    <t>Ветошь</t>
  </si>
  <si>
    <t>4.10</t>
  </si>
  <si>
    <t>20.5.04.11-0022 ФССЦ-2001 Минстрой РФ пр. № 1039/пр</t>
  </si>
  <si>
    <t>Зажимы К-СФ-1</t>
  </si>
  <si>
    <t>5</t>
  </si>
  <si>
    <t>33-04-042-01 ГЭСН-2017 Минстрой РФ пр. № 1038/пр</t>
  </si>
  <si>
    <t>Демонтаж опор ВЛ 0,38-10 кВ без приставок одностоечных</t>
  </si>
  <si>
    <t>5. 1</t>
  </si>
  <si>
    <t>Затраты труда рабочих-строителей(3,5=351,06)</t>
  </si>
  <si>
    <t>5. 2</t>
  </si>
  <si>
    <t>5. 3</t>
  </si>
  <si>
    <t>91.04.01-031 ФСЭМ-2001 Минстрой РФ пр. № 1039/пр</t>
  </si>
  <si>
    <t>Машины бурильно-крановые на автомобиле, глубина бурения 3,5 м</t>
  </si>
  <si>
    <t>5. 4</t>
  </si>
  <si>
    <t>6</t>
  </si>
  <si>
    <t>33-04-042-02 ГЭСН-2017 Минстрой РФ пр. № 1038/пр</t>
  </si>
  <si>
    <t>Демонтаж опор ВЛ 0,38-10 кВ без приставок одностоечных с подкосом</t>
  </si>
  <si>
    <t>6. 1</t>
  </si>
  <si>
    <t>6. 2</t>
  </si>
  <si>
    <t>6. 3</t>
  </si>
  <si>
    <t>6. 4</t>
  </si>
  <si>
    <t>6. 5</t>
  </si>
  <si>
    <t>7</t>
  </si>
  <si>
    <t>Цена</t>
  </si>
  <si>
    <t>Погрузка и вывоз опор с объекта</t>
  </si>
  <si>
    <t>маш.час</t>
  </si>
  <si>
    <t>8</t>
  </si>
  <si>
    <t>33-04-001-02 ГЭСН-2017 Минстрой РФ пр. № 1038/пр ГЭСН сборник 33 прил. 33.4 п.3.6 к прил. 33.1 Кзтр=1,25, Кэм=1,25</t>
  </si>
  <si>
    <t>Установка с помощью механизмов металлических стоек одностоечных с подкосом.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</si>
  <si>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8. 1</t>
  </si>
  <si>
    <t>Затраты труда рабочих-строителей(3,3=342,93)</t>
  </si>
  <si>
    <t>8. 2</t>
  </si>
  <si>
    <t>8. 3</t>
  </si>
  <si>
    <t>8. 4</t>
  </si>
  <si>
    <t>8. 5</t>
  </si>
  <si>
    <t>01.7.15.06-0111 ФССЦ-2001 Минстрой РФ пр. № 1039/пр</t>
  </si>
  <si>
    <t>Гвозди строительные</t>
  </si>
  <si>
    <t>8. 6</t>
  </si>
  <si>
    <t>14.4.02.04-0015 ФССЦ-2001 Минстрой РФ пр. № 1039/пр</t>
  </si>
  <si>
    <t>Краска для наружных работ черная, марок МА-015, ПФ-014</t>
  </si>
  <si>
    <t>8. 7</t>
  </si>
  <si>
    <t>14.4.03.03-0102 ФССЦ-2001 Минстрой РФ пр. № 1039/пр</t>
  </si>
  <si>
    <t>Лак БТ-577</t>
  </si>
  <si>
    <t>8. 8</t>
  </si>
  <si>
    <t>01.3.01.06-0046 ФССЦ-2001 Минстрой РФ пр. № 1039/пр</t>
  </si>
  <si>
    <t>Смазка солидол жировой марки "Ж"</t>
  </si>
  <si>
    <t>8. 9</t>
  </si>
  <si>
    <t>22.2.02.23-У001 ФССЦ-2001 Минстрой РФ пр. № 1039/пр</t>
  </si>
  <si>
    <t>Металлические плакаты</t>
  </si>
  <si>
    <t>8.10</t>
  </si>
  <si>
    <t>8.11</t>
  </si>
  <si>
    <t>14.5.06.03-0002 ФССЦ-2001 Минстрой РФ пр. № 1039/пр</t>
  </si>
  <si>
    <t>Паста антисептическая</t>
  </si>
  <si>
    <t>8.12</t>
  </si>
  <si>
    <t>20.2.02.04-0006 ФССЦ-2001 Минстрой РФ пр. № 1039/пр</t>
  </si>
  <si>
    <t>Колпачки полиэтиленовые</t>
  </si>
  <si>
    <t>100 шт.</t>
  </si>
  <si>
    <t>8.13</t>
  </si>
  <si>
    <t>14.4.03.03-0108 ФССЦ-2001 Минстрой РФ пр. № 1039/пр</t>
  </si>
  <si>
    <t>Лак кузбасский</t>
  </si>
  <si>
    <t>9</t>
  </si>
  <si>
    <t>ООО "Винат"</t>
  </si>
  <si>
    <t>Труба металлическая 127х4,5мм - 12м</t>
  </si>
  <si>
    <t>10</t>
  </si>
  <si>
    <t>33-04-001-01 ГЭСН-2017 Минстрой РФ пр. № 1038/пр ГЭСН сборник 33 прил. 33.4 п.3.6 к прил. 33.1 Кзтр=1,25, Кэм=1,25</t>
  </si>
  <si>
    <t>Установка с помощью механизмов металлических стоек одностоечных.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</si>
  <si>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10. 1</t>
  </si>
  <si>
    <t>10. 2</t>
  </si>
  <si>
    <t>10. 3</t>
  </si>
  <si>
    <t>10. 4</t>
  </si>
  <si>
    <t>10. 5</t>
  </si>
  <si>
    <t>10. 6</t>
  </si>
  <si>
    <t>10. 7</t>
  </si>
  <si>
    <t>10. 8</t>
  </si>
  <si>
    <t>10. 9</t>
  </si>
  <si>
    <t>10.10</t>
  </si>
  <si>
    <t>10.11</t>
  </si>
  <si>
    <t>10.12</t>
  </si>
  <si>
    <t>10.13</t>
  </si>
  <si>
    <t>11</t>
  </si>
  <si>
    <t>12</t>
  </si>
  <si>
    <t>13-06-003-01 ГЭСН-2017 Минстрой РФ пр. № 1038/пр</t>
  </si>
  <si>
    <t>Очистка поверхности щетками</t>
  </si>
  <si>
    <t>м2</t>
  </si>
  <si>
    <t>12. 1</t>
  </si>
  <si>
    <t>Затраты труда рабочих-строителей(3=330,73)</t>
  </si>
  <si>
    <t>13</t>
  </si>
  <si>
    <t>13-06-004-01 ГЭСН-2017 Минстрой РФ пр. № 1038/пр</t>
  </si>
  <si>
    <t>Обеспыливание поверхности</t>
  </si>
  <si>
    <t>13. 1</t>
  </si>
  <si>
    <t>14</t>
  </si>
  <si>
    <t>13-07-001-02 ГЭСН-2017 Минстрой РФ пр. № 1038/пр</t>
  </si>
  <si>
    <t>Обезжиривание поверхностей уайт-спиритом</t>
  </si>
  <si>
    <t>100 м2</t>
  </si>
  <si>
    <t>14. 1</t>
  </si>
  <si>
    <t>Затраты труда рабочих-строителей(3,2=338,86)</t>
  </si>
  <si>
    <t>14. 2</t>
  </si>
  <si>
    <t>14. 3</t>
  </si>
  <si>
    <t>91.06.03-060 ФСЭМ-2001 Минстрой РФ пр. № 1039/пр</t>
  </si>
  <si>
    <t>Лебедки электрические тяговым усилием до 5,79 кН (0,59 т)</t>
  </si>
  <si>
    <t>14. 4</t>
  </si>
  <si>
    <t>91.06.05-011 ФСЭМ-2001 Минстрой РФ пр. № 1039/пр</t>
  </si>
  <si>
    <t>Погрузчик, грузоподъемность 5 т</t>
  </si>
  <si>
    <t>14. 5</t>
  </si>
  <si>
    <t>14. 6</t>
  </si>
  <si>
    <t>14.5.09.11-0101 ФССЦ-2001 Минстрой РФ пр. № 1039/пр</t>
  </si>
  <si>
    <t>Уайт-спирит</t>
  </si>
  <si>
    <t>14. 7</t>
  </si>
  <si>
    <t>15</t>
  </si>
  <si>
    <t>13-03-002-04 ГЭСН-2017 Минстрой РФ пр. № 1038/пр К=2</t>
  </si>
  <si>
    <t>Огрунтовка металлических поверхностей за два раза грунтовкой ГФ-021</t>
  </si>
  <si>
    <t>100 м2 окрашиваемой поверхности</t>
  </si>
  <si>
    <t>15. 1</t>
  </si>
  <si>
    <t>Затраты труда рабочих-строителей(4,7=409,33)</t>
  </si>
  <si>
    <t>15. 2</t>
  </si>
  <si>
    <t>15. 3</t>
  </si>
  <si>
    <t>15. 4</t>
  </si>
  <si>
    <t>15. 5</t>
  </si>
  <si>
    <t>15. 6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</si>
  <si>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</si>
  <si>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</si>
  <si>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15. 7</t>
  </si>
  <si>
    <t>14.4.01.01-0003 ФССЦ-2001 Минстрой РФ пр. № 1039/пр</t>
  </si>
  <si>
    <t>Грунтовка ГФ-021 красно-коричневая</t>
  </si>
  <si>
    <t>15. 8</t>
  </si>
  <si>
    <t>14.5.09.02-0002 ФССЦ-2001 Минстрой РФ пр. № 1039/пр</t>
  </si>
  <si>
    <t>Ксилол нефтяной марки А</t>
  </si>
  <si>
    <t>16</t>
  </si>
  <si>
    <t>13-03-004-26 ГЭСН-2017 Минстрой РФ пр. № 1038/пр К=2</t>
  </si>
  <si>
    <t>Окраска металлических огрунтованных поверхностей за два раза эмалью ПФ-115</t>
  </si>
  <si>
    <t>16. 1</t>
  </si>
  <si>
    <t>16. 2</t>
  </si>
  <si>
    <t>16. 3</t>
  </si>
  <si>
    <t>16. 4</t>
  </si>
  <si>
    <t>16. 5</t>
  </si>
  <si>
    <t>16. 6</t>
  </si>
  <si>
    <t>16. 7</t>
  </si>
  <si>
    <t>14.4.04.08-0003 ФССЦ-2001 Минстрой РФ пр. № 1039/пр</t>
  </si>
  <si>
    <t>Эмаль ПФ-115 серая</t>
  </si>
  <si>
    <t>16. 8</t>
  </si>
  <si>
    <t>17</t>
  </si>
  <si>
    <t>17. 1</t>
  </si>
  <si>
    <t>17. 2</t>
  </si>
  <si>
    <t>17. 3</t>
  </si>
  <si>
    <t>17. 4</t>
  </si>
  <si>
    <t>17. 5</t>
  </si>
  <si>
    <t>17. 6</t>
  </si>
  <si>
    <t>17. 7</t>
  </si>
  <si>
    <t>17. 8</t>
  </si>
  <si>
    <t>17. 9</t>
  </si>
  <si>
    <t>17.10</t>
  </si>
  <si>
    <t>18</t>
  </si>
  <si>
    <t>Прайс лист</t>
  </si>
  <si>
    <t>Провод СИП 4х35</t>
  </si>
  <si>
    <t>19</t>
  </si>
  <si>
    <t>Зажим SO158</t>
  </si>
  <si>
    <t>20</t>
  </si>
  <si>
    <t>Зажим SO130</t>
  </si>
  <si>
    <t>21</t>
  </si>
  <si>
    <t>Зажим SLIP 21.1</t>
  </si>
  <si>
    <t>22</t>
  </si>
  <si>
    <t>Зажим SOT 76</t>
  </si>
  <si>
    <t xml:space="preserve">Коэффициент 1,35 к затратам труда рабочих и машинистов, затратам на эксплуатацию машин и механизмов. Производство работ осуществляется внутри работающих трансформаторных и распределительных подстанций,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напряжением. Методика применения сметных норм. Прил.3 табл.2 п.6.
</t>
  </si>
  <si>
    <t>23</t>
  </si>
  <si>
    <t>08-02-411-01 ГЭСНм-2017 Минстрой РФ пр. № 1038/пр</t>
  </si>
  <si>
    <t>Рукав металлический наружным диаметром до 48 мм</t>
  </si>
  <si>
    <t>100 м</t>
  </si>
  <si>
    <t>23. 1</t>
  </si>
  <si>
    <t>Затраты труда рабочих-строителей(3,8=363,26)</t>
  </si>
  <si>
    <t>23. 2</t>
  </si>
  <si>
    <t>23. 3</t>
  </si>
  <si>
    <t>91.05.05-014 ФСЭМ-2001 Минстрой РФ пр. № 1039/пр</t>
  </si>
  <si>
    <t>Краны на автомобильном ходу, грузоподъемность 10 т</t>
  </si>
  <si>
    <t>23. 4</t>
  </si>
  <si>
    <t>91.17.04-233 ФСЭМ-2001 Минстрой РФ пр. № 1039/пр</t>
  </si>
  <si>
    <t>Установки для сварки ручной дуговой (постоянного тока)</t>
  </si>
  <si>
    <t>23. 5</t>
  </si>
  <si>
    <t>23. 6</t>
  </si>
  <si>
    <t>01.7.15.04-0011 ФССЦ-2001 Минстрой РФ пр. № 1039/пр</t>
  </si>
  <si>
    <t>Винты с полукруглой головкой длиной 50 мм</t>
  </si>
  <si>
    <t>23. 7</t>
  </si>
  <si>
    <t>08.3.07.01-0076 ФССЦ-2001 Минстрой РФ пр. № 1039/пр</t>
  </si>
  <si>
    <t>Сталь полосовая, марка стали Ст3сп шириной 50-200 мм толщиной 4-5 мм</t>
  </si>
  <si>
    <t>23. 8</t>
  </si>
  <si>
    <t>01.7.11.07-0034 ФССЦ-2001 Минстрой РФ пр. № 1039/пр</t>
  </si>
  <si>
    <t>Электроды диаметром 4 мм Э42А</t>
  </si>
  <si>
    <t>23. 9</t>
  </si>
  <si>
    <t>20.2.02.01-0019 ФССЦ-2001 Минстрой РФ пр. № 1039/пр</t>
  </si>
  <si>
    <t>Втулки изолирующие</t>
  </si>
  <si>
    <t>1000 шт.</t>
  </si>
  <si>
    <t>23.10</t>
  </si>
  <si>
    <t>20.1.02.23-0082 ФССЦ-2001 Минстрой РФ пр. № 1039/пр</t>
  </si>
  <si>
    <t>Перемычки гибкие, тип ПГС-50</t>
  </si>
  <si>
    <t>10 шт.</t>
  </si>
  <si>
    <t>23.11</t>
  </si>
  <si>
    <t>18.5.08.09-0001 ФССЦ-2001 Минстрой РФ пр. № 1039/пр</t>
  </si>
  <si>
    <t>Патрубки</t>
  </si>
  <si>
    <t>24</t>
  </si>
  <si>
    <t>Рукав металлический в ПВХ изоляции диам.40мм</t>
  </si>
  <si>
    <t>25</t>
  </si>
  <si>
    <t>08-02-412-04 ГЭСНм-2017 Минстрой РФ пр. № 1038/пр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</si>
  <si>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35 мм2</t>
  </si>
  <si>
    <t>25. 1</t>
  </si>
  <si>
    <t>25. 2</t>
  </si>
  <si>
    <t>25. 3</t>
  </si>
  <si>
    <t>25. 4</t>
  </si>
  <si>
    <t>25. 5</t>
  </si>
  <si>
    <t>20.2.01.05-0007 ФССЦ-2001 Минстрой РФ пр. № 1039/пр</t>
  </si>
  <si>
    <t>Гильза кабельная медная ГМ 35</t>
  </si>
  <si>
    <t>25. 6</t>
  </si>
  <si>
    <t>14.4.02.09-0001 ФССЦ-2001 Минстрой РФ пр. № 1039/пр</t>
  </si>
  <si>
    <t>Краска</t>
  </si>
  <si>
    <t>25. 7</t>
  </si>
  <si>
    <t>20.2.02.01-0014 ФССЦ-2001 Минстрой РФ пр. № 1039/пр</t>
  </si>
  <si>
    <t>Втулки В42</t>
  </si>
  <si>
    <t>25. 8</t>
  </si>
  <si>
    <t>01.7.07.20-0002 ФССЦ-2001 Минстрой РФ пр. № 1039/пр</t>
  </si>
  <si>
    <t>Тальк молотый, сорт I</t>
  </si>
  <si>
    <t>25. 9</t>
  </si>
  <si>
    <t>01.7.06.05-0041 ФССЦ-2001 Минстрой РФ пр. № 1039/пр</t>
  </si>
  <si>
    <t>Лента изоляционная прорезиненная односторонняя ширина 20 мм, толщина 0,25-0,35 мм</t>
  </si>
  <si>
    <t>26</t>
  </si>
  <si>
    <t>27</t>
  </si>
  <si>
    <t>08-03-526-03 ГЭСНм-2017 Минстрой РФ пр. № 1038/пр к=0,3</t>
  </si>
  <si>
    <t>Демонтаж автомата, на ток до 250 А</t>
  </si>
  <si>
    <t>1 шт.</t>
  </si>
  <si>
    <t>27. 1</t>
  </si>
  <si>
    <t>Затраты труда рабочих-строителей(4,5=398,49)</t>
  </si>
  <si>
    <t>27. 2</t>
  </si>
  <si>
    <t>27. 3</t>
  </si>
  <si>
    <t>27. 4</t>
  </si>
  <si>
    <t>27. 5</t>
  </si>
  <si>
    <t>27. 6</t>
  </si>
  <si>
    <t>91.21.16-012 ФСЭМ-2001 Минстрой РФ пр. № 1039/пр</t>
  </si>
  <si>
    <t>Пресс гидравлический с электроприводом</t>
  </si>
  <si>
    <t>28</t>
  </si>
  <si>
    <t>08-03-526-02 ГЭСНм-2017 Минстрой РФ пр. № 1038/пр</t>
  </si>
  <si>
    <t>Автомат одно-, двух-, трехполюсный, устанавливаемый на конструкции на стене или колонне, на ток до 100 А</t>
  </si>
  <si>
    <t>28. 1</t>
  </si>
  <si>
    <t>Затраты труда рабочих-строителей(3,9=367,32)</t>
  </si>
  <si>
    <t>28. 2</t>
  </si>
  <si>
    <t>28. 3</t>
  </si>
  <si>
    <t>28. 4</t>
  </si>
  <si>
    <t>28. 5</t>
  </si>
  <si>
    <t>28. 6</t>
  </si>
  <si>
    <t>28. 7</t>
  </si>
  <si>
    <t>01.7.15.03-0042 ФССЦ-2001 Минстрой РФ пр. № 1039/пр</t>
  </si>
  <si>
    <t>Болты с гайками и шайбами строительные</t>
  </si>
  <si>
    <t>28. 8</t>
  </si>
  <si>
    <t>28. 9</t>
  </si>
  <si>
    <t>01.7.02.09-0002 ФССЦ-2001 Минстрой РФ пр. № 1039/пр</t>
  </si>
  <si>
    <t>Шпагат бумажный</t>
  </si>
  <si>
    <t>28.10</t>
  </si>
  <si>
    <t>14.4.03.17-0011 ФССЦ-2001 Минстрой РФ пр. № 1039/пр</t>
  </si>
  <si>
    <t>Лак электроизоляционный 318</t>
  </si>
  <si>
    <t>28.11</t>
  </si>
  <si>
    <t>28.12</t>
  </si>
  <si>
    <t>01.7.20.04-0005 ФССЦ-2001 Минстрой РФ пр. № 1039/пр</t>
  </si>
  <si>
    <t>Нитки швейные</t>
  </si>
  <si>
    <t>28.13</t>
  </si>
  <si>
    <t>01.3.01.02-0002 ФССЦ-2001 Минстрой РФ пр. № 1039/пр</t>
  </si>
  <si>
    <t>Вазелин технический</t>
  </si>
  <si>
    <t>28.14</t>
  </si>
  <si>
    <t>01.7.15.07-0014 ФССЦ-2001 Минстрой РФ пр. № 1039/пр</t>
  </si>
  <si>
    <t>Дюбели распорные полипропиленовые</t>
  </si>
  <si>
    <t>28.15</t>
  </si>
  <si>
    <t>07.2.07.04-0007 ФССЦ-2001 Минстрой РФ пр. № 1039/пр</t>
  </si>
  <si>
    <t>Конструкции стальные индивидуальные решетчатые сварные массой до 0,1 т</t>
  </si>
  <si>
    <t>28.16</t>
  </si>
  <si>
    <t>28.17</t>
  </si>
  <si>
    <t>29</t>
  </si>
  <si>
    <t>Автомат 63А</t>
  </si>
  <si>
    <t>30</t>
  </si>
  <si>
    <t>46-03-002-12 ГЭСН-2017 Минстрой РФ пр. № 1038/пр</t>
  </si>
  <si>
    <t>Сверление установками алмазного бурения в железобетонных конструкциях горизонтальных отверстий глубиной 200 мм диаметром 100 мм</t>
  </si>
  <si>
    <t>100 шт</t>
  </si>
  <si>
    <t>30. 1</t>
  </si>
  <si>
    <t>Затраты труда рабочих-строителей(4=371,39)</t>
  </si>
  <si>
    <t>30. 2</t>
  </si>
  <si>
    <t>30. 3</t>
  </si>
  <si>
    <t>91.21.20-013 ФСЭМ-2001 Минстрой РФ пр. № 1039/пр</t>
  </si>
  <si>
    <t>Установки для сверления отверстий в железобетоне диаметром до 160 мм</t>
  </si>
  <si>
    <t>30. 4</t>
  </si>
  <si>
    <t>30. 5</t>
  </si>
  <si>
    <t>30. 6</t>
  </si>
  <si>
    <t>01.7.17.09-0073 ФССЦ-2001 Минстрой РФ пр. № 1039/пр</t>
  </si>
  <si>
    <t>Сверла кольцевые алмазные диаметром 100 мм</t>
  </si>
  <si>
    <t>31</t>
  </si>
  <si>
    <t>46-03-002-28 ГЭСН-2017 Минстрой РФ пр. № 1038/пр К=40</t>
  </si>
  <si>
    <t>На каждые 10 мм изменения глубины сверления добавляется к норме 46-03-002-12</t>
  </si>
  <si>
    <t>31. 1</t>
  </si>
  <si>
    <t>31. 2</t>
  </si>
  <si>
    <t>31. 3</t>
  </si>
  <si>
    <t>31. 4</t>
  </si>
  <si>
    <t>31. 5</t>
  </si>
  <si>
    <t>ИТОГО ПРЯМЫЕ ЗАТРАТЫ ПО ЛОКАЛЬНОЙ РЕСУРСНОЙ СМЕТЕ</t>
  </si>
  <si>
    <t>В том числе:</t>
  </si>
  <si>
    <t>Стоимость монтажных работ -</t>
  </si>
  <si>
    <t>Материалы -</t>
  </si>
  <si>
    <t>Всего заработная плата -</t>
  </si>
  <si>
    <t>Стоимость материалов и конструкций -</t>
  </si>
  <si>
    <t>Накладные расходы -</t>
  </si>
  <si>
    <t>Сметная прибыль -</t>
  </si>
  <si>
    <t>ВСЕГО, Стоимость монтажных работ -</t>
  </si>
  <si>
    <t>Нормативная трудоемкость -</t>
  </si>
  <si>
    <t>Сметная заработная плата -</t>
  </si>
  <si>
    <t>Стоимость общестроительных работ -</t>
  </si>
  <si>
    <t>Местные материалы -</t>
  </si>
  <si>
    <t>ВСЕГО, Стоимость общестроительных работ -</t>
  </si>
  <si>
    <t>ИТОГО ПО ЛОКАЛЬНОЙ РЕСУРСНОЙ СМЕТЕ</t>
  </si>
  <si>
    <t>Составление СД</t>
  </si>
  <si>
    <t>Непредвиденные расходы</t>
  </si>
  <si>
    <t>НДС</t>
  </si>
  <si>
    <t xml:space="preserve">Строительство ВЛ-0,4 кВ в районе ул. Пролетарской, 43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</si>
</sst>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_-* #,##0.000_р_._-;\-* #,##0.000_р_._-;_-* &quot;-&quot;??_р_._-;_-@_-"/>
  </numFmts>
  <fonts count="48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 Cyr"/>
      <family val="0"/>
    </font>
    <font>
      <sz val="9"/>
      <color indexed="18"/>
      <name val="Times New Roman Cyr"/>
      <family val="0"/>
    </font>
    <font>
      <b/>
      <sz val="9"/>
      <color indexed="18"/>
      <name val="Times New Roman Cyr"/>
      <family val="0"/>
    </font>
    <font>
      <sz val="8"/>
      <color indexed="23"/>
      <name val="Times New Roman Cyr"/>
      <family val="0"/>
    </font>
    <font>
      <sz val="8"/>
      <color indexed="9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62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6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2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right" vertical="top"/>
    </xf>
    <xf numFmtId="1" fontId="8" fillId="0" borderId="17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49" fontId="10" fillId="0" borderId="16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 indent="1"/>
    </xf>
    <xf numFmtId="0" fontId="10" fillId="0" borderId="17" xfId="0" applyFont="1" applyBorder="1" applyAlignment="1">
      <alignment horizontal="right" vertical="top"/>
    </xf>
    <xf numFmtId="2" fontId="10" fillId="0" borderId="17" xfId="0" applyNumberFormat="1" applyFont="1" applyBorder="1" applyAlignment="1">
      <alignment horizontal="right" vertical="top"/>
    </xf>
    <xf numFmtId="1" fontId="10" fillId="0" borderId="17" xfId="0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right" vertical="top"/>
    </xf>
    <xf numFmtId="2" fontId="11" fillId="0" borderId="19" xfId="0" applyNumberFormat="1" applyFont="1" applyBorder="1" applyAlignment="1">
      <alignment horizontal="right" vertical="top"/>
    </xf>
    <xf numFmtId="1" fontId="11" fillId="0" borderId="19" xfId="0" applyNumberFormat="1" applyFont="1" applyBorder="1" applyAlignment="1">
      <alignment horizontal="right" vertical="top"/>
    </xf>
    <xf numFmtId="49" fontId="10" fillId="0" borderId="2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 indent="1"/>
    </xf>
    <xf numFmtId="0" fontId="10" fillId="0" borderId="21" xfId="0" applyFont="1" applyBorder="1" applyAlignment="1">
      <alignment horizontal="right" vertical="top"/>
    </xf>
    <xf numFmtId="2" fontId="10" fillId="0" borderId="21" xfId="0" applyNumberFormat="1" applyFont="1" applyBorder="1" applyAlignment="1">
      <alignment horizontal="right" vertical="top"/>
    </xf>
    <xf numFmtId="1" fontId="10" fillId="0" borderId="21" xfId="0" applyNumberFormat="1" applyFont="1" applyBorder="1" applyAlignment="1">
      <alignment horizontal="right" vertical="top"/>
    </xf>
    <xf numFmtId="49" fontId="12" fillId="0" borderId="22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right" vertical="top" wrapText="1" indent="1"/>
    </xf>
    <xf numFmtId="0" fontId="12" fillId="0" borderId="24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right" vertical="top"/>
    </xf>
    <xf numFmtId="2" fontId="12" fillId="0" borderId="24" xfId="0" applyNumberFormat="1" applyFont="1" applyBorder="1" applyAlignment="1">
      <alignment horizontal="right" vertical="top"/>
    </xf>
    <xf numFmtId="1" fontId="12" fillId="0" borderId="24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" fillId="33" borderId="25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right" vertical="top"/>
    </xf>
    <xf numFmtId="2" fontId="8" fillId="33" borderId="25" xfId="0" applyNumberFormat="1" applyFont="1" applyFill="1" applyBorder="1" applyAlignment="1">
      <alignment horizontal="right" vertical="top"/>
    </xf>
    <xf numFmtId="1" fontId="8" fillId="33" borderId="25" xfId="0" applyNumberFormat="1" applyFont="1" applyFill="1" applyBorder="1" applyAlignment="1">
      <alignment horizontal="right" vertical="top"/>
    </xf>
    <xf numFmtId="0" fontId="4" fillId="33" borderId="26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right" vertical="top"/>
    </xf>
    <xf numFmtId="0" fontId="8" fillId="33" borderId="21" xfId="0" applyFont="1" applyFill="1" applyBorder="1" applyAlignment="1">
      <alignment horizontal="right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right" vertical="top" wrapText="1"/>
    </xf>
    <xf numFmtId="2" fontId="8" fillId="33" borderId="21" xfId="0" applyNumberFormat="1" applyFont="1" applyFill="1" applyBorder="1" applyAlignment="1">
      <alignment horizontal="right" vertical="top" wrapText="1"/>
    </xf>
    <xf numFmtId="1" fontId="8" fillId="33" borderId="21" xfId="0" applyNumberFormat="1" applyFont="1" applyFill="1" applyBorder="1" applyAlignment="1">
      <alignment horizontal="righ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 wrapText="1"/>
    </xf>
    <xf numFmtId="9" fontId="8" fillId="33" borderId="28" xfId="0" applyNumberFormat="1" applyFont="1" applyFill="1" applyBorder="1" applyAlignment="1">
      <alignment horizontal="right" vertical="top" wrapText="1"/>
    </xf>
    <xf numFmtId="0" fontId="8" fillId="33" borderId="28" xfId="0" applyFont="1" applyFill="1" applyBorder="1" applyAlignment="1">
      <alignment horizontal="right" vertical="top" wrapText="1"/>
    </xf>
    <xf numFmtId="2" fontId="8" fillId="33" borderId="28" xfId="0" applyNumberFormat="1" applyFont="1" applyFill="1" applyBorder="1" applyAlignment="1">
      <alignment horizontal="right" vertical="top" wrapText="1"/>
    </xf>
    <xf numFmtId="1" fontId="8" fillId="33" borderId="28" xfId="0" applyNumberFormat="1" applyFont="1" applyFill="1" applyBorder="1" applyAlignment="1">
      <alignment horizontal="right" vertical="top" wrapText="1"/>
    </xf>
    <xf numFmtId="43" fontId="8" fillId="33" borderId="28" xfId="60" applyFont="1" applyFill="1" applyBorder="1" applyAlignment="1">
      <alignment horizontal="right" vertical="top" wrapText="1"/>
    </xf>
    <xf numFmtId="169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168" fontId="8" fillId="0" borderId="26" xfId="0" applyNumberFormat="1" applyFont="1" applyBorder="1" applyAlignment="1">
      <alignment horizontal="center" vertical="top"/>
    </xf>
    <xf numFmtId="168" fontId="8" fillId="0" borderId="21" xfId="0" applyNumberFormat="1" applyFont="1" applyBorder="1" applyAlignment="1">
      <alignment horizontal="center" vertical="top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"/>
  <sheetViews>
    <sheetView showGridLines="0" tabSelected="1" zoomScale="130" zoomScaleNormal="130" zoomScalePageLayoutView="0" workbookViewId="0" topLeftCell="A1">
      <selection activeCell="C8" sqref="C8"/>
    </sheetView>
  </sheetViews>
  <sheetFormatPr defaultColWidth="9.00390625" defaultRowHeight="12.75" outlineLevelRow="2"/>
  <cols>
    <col min="1" max="1" width="6.125" style="0" customWidth="1"/>
    <col min="2" max="2" width="15.625" style="0" customWidth="1"/>
    <col min="3" max="3" width="70.50390625" style="0" customWidth="1"/>
    <col min="4" max="6" width="11.625" style="0" customWidth="1"/>
    <col min="7" max="7" width="15.50390625" style="0" customWidth="1"/>
    <col min="8" max="8" width="15.00390625" style="0" customWidth="1"/>
  </cols>
  <sheetData>
    <row r="1" s="1" customFormat="1" ht="12.75">
      <c r="H1" s="2"/>
    </row>
    <row r="2" spans="1:8" s="1" customFormat="1" ht="12.75">
      <c r="A2" s="3" t="s">
        <v>0</v>
      </c>
      <c r="B2" s="3"/>
      <c r="C2" s="78"/>
      <c r="D2" s="78"/>
      <c r="E2" s="78"/>
      <c r="F2" s="78"/>
      <c r="G2" s="78"/>
      <c r="H2" s="4"/>
    </row>
    <row r="3" spans="3:8" s="1" customFormat="1" ht="12.75">
      <c r="C3" s="5"/>
      <c r="D3" s="5"/>
      <c r="E3" s="5"/>
      <c r="F3" s="5"/>
      <c r="G3" s="5"/>
      <c r="H3" s="5"/>
    </row>
    <row r="4" spans="1:8" s="1" customFormat="1" ht="12.75">
      <c r="A4" s="6"/>
      <c r="B4" s="6"/>
      <c r="C4" s="6"/>
      <c r="D4" s="5"/>
      <c r="E4" s="80" t="s">
        <v>1</v>
      </c>
      <c r="F4" s="80"/>
      <c r="G4" s="78"/>
      <c r="H4" s="78"/>
    </row>
    <row r="5" spans="2:8" s="1" customFormat="1" ht="15.75">
      <c r="B5" s="8"/>
      <c r="C5" s="9" t="s">
        <v>2</v>
      </c>
      <c r="D5" s="81" t="s">
        <v>3</v>
      </c>
      <c r="E5" s="81"/>
      <c r="F5" s="81"/>
      <c r="G5" s="81"/>
      <c r="H5" s="81"/>
    </row>
    <row r="6" s="1" customFormat="1" ht="12.75">
      <c r="D6" s="5"/>
    </row>
    <row r="7" spans="2:8" s="1" customFormat="1" ht="12.75">
      <c r="B7" s="7" t="s">
        <v>4</v>
      </c>
      <c r="C7" s="78" t="s">
        <v>421</v>
      </c>
      <c r="D7" s="78"/>
      <c r="E7" s="78"/>
      <c r="F7" s="78"/>
      <c r="G7" s="78"/>
      <c r="H7" s="10"/>
    </row>
    <row r="8" s="1" customFormat="1" ht="12.75"/>
    <row r="9" spans="1:8" s="1" customFormat="1" ht="12.75">
      <c r="A9" s="3" t="s">
        <v>5</v>
      </c>
      <c r="B9" s="3"/>
      <c r="C9" s="78"/>
      <c r="D9" s="78"/>
      <c r="E9" s="78"/>
      <c r="F9" s="78"/>
      <c r="G9" s="78"/>
      <c r="H9" s="10"/>
    </row>
    <row r="10" s="1" customFormat="1" ht="12.75"/>
    <row r="11" spans="1:8" s="1" customFormat="1" ht="12.75">
      <c r="A11" s="3" t="s">
        <v>6</v>
      </c>
      <c r="B11" s="3"/>
      <c r="C11" s="78"/>
      <c r="D11" s="78"/>
      <c r="E11" s="78"/>
      <c r="F11" s="78"/>
      <c r="G11" s="78"/>
      <c r="H11" s="78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/>
      <c r="B13" s="11"/>
      <c r="C13" s="11"/>
      <c r="D13" s="79" t="s">
        <v>7</v>
      </c>
      <c r="E13" s="79"/>
      <c r="F13" s="79"/>
      <c r="G13" s="77">
        <f>H396/1000</f>
        <v>445.96835352</v>
      </c>
      <c r="H13" s="12" t="s">
        <v>8</v>
      </c>
    </row>
    <row r="14" spans="1:8" ht="12.75">
      <c r="A14" s="11"/>
      <c r="B14" s="11"/>
      <c r="C14" s="11"/>
      <c r="D14" s="82" t="s">
        <v>9</v>
      </c>
      <c r="E14" s="82"/>
      <c r="F14" s="82"/>
      <c r="G14" s="12" t="s">
        <v>10</v>
      </c>
      <c r="H14" s="12" t="s">
        <v>11</v>
      </c>
    </row>
    <row r="15" spans="1:8" ht="12.75">
      <c r="A15" s="11"/>
      <c r="B15" s="11"/>
      <c r="C15" s="11"/>
      <c r="D15" s="82" t="s">
        <v>12</v>
      </c>
      <c r="E15" s="82"/>
      <c r="F15" s="82"/>
      <c r="G15" s="12" t="s">
        <v>13</v>
      </c>
      <c r="H15" s="12" t="s">
        <v>8</v>
      </c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1:8" s="1" customFormat="1" ht="12.75">
      <c r="A17" s="83" t="s">
        <v>14</v>
      </c>
      <c r="B17" s="83"/>
      <c r="C17" s="83"/>
      <c r="D17" s="83"/>
      <c r="E17" s="83"/>
      <c r="F17" s="83"/>
      <c r="G17" s="83"/>
      <c r="H17" s="2" t="s">
        <v>15</v>
      </c>
    </row>
    <row r="18" spans="1:8" s="13" customFormat="1" ht="12.75">
      <c r="A18" s="84" t="s">
        <v>16</v>
      </c>
      <c r="B18" s="87" t="s">
        <v>17</v>
      </c>
      <c r="C18" s="87" t="s">
        <v>18</v>
      </c>
      <c r="D18" s="87" t="s">
        <v>19</v>
      </c>
      <c r="E18" s="90" t="s">
        <v>20</v>
      </c>
      <c r="F18" s="91"/>
      <c r="G18" s="92" t="s">
        <v>7</v>
      </c>
      <c r="H18" s="93"/>
    </row>
    <row r="19" spans="1:8" s="13" customFormat="1" ht="12.75">
      <c r="A19" s="85"/>
      <c r="B19" s="88"/>
      <c r="C19" s="88"/>
      <c r="D19" s="88"/>
      <c r="E19" s="96" t="s">
        <v>21</v>
      </c>
      <c r="F19" s="96" t="s">
        <v>22</v>
      </c>
      <c r="G19" s="94"/>
      <c r="H19" s="95"/>
    </row>
    <row r="20" spans="1:8" s="13" customFormat="1" ht="25.5" customHeight="1">
      <c r="A20" s="86"/>
      <c r="B20" s="89"/>
      <c r="C20" s="89"/>
      <c r="D20" s="89"/>
      <c r="E20" s="89"/>
      <c r="F20" s="89"/>
      <c r="G20" s="14" t="s">
        <v>23</v>
      </c>
      <c r="H20" s="15" t="s">
        <v>24</v>
      </c>
    </row>
    <row r="21" spans="1:8" s="16" customFormat="1" ht="12.75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8">
        <v>6</v>
      </c>
      <c r="G21" s="19">
        <v>7</v>
      </c>
      <c r="H21" s="19">
        <v>8</v>
      </c>
    </row>
    <row r="22" spans="1:8" s="16" customFormat="1" ht="12.75">
      <c r="A22" s="99"/>
      <c r="B22" s="100"/>
      <c r="C22" s="100"/>
      <c r="D22" s="100"/>
      <c r="E22" s="100"/>
      <c r="F22" s="100"/>
      <c r="G22" s="100"/>
      <c r="H22" s="101"/>
    </row>
    <row r="23" spans="1:8" s="20" customFormat="1" ht="102">
      <c r="A23" s="21" t="s">
        <v>25</v>
      </c>
      <c r="B23" s="22" t="s">
        <v>26</v>
      </c>
      <c r="C23" s="22" t="s">
        <v>27</v>
      </c>
      <c r="D23" s="23" t="s">
        <v>28</v>
      </c>
      <c r="E23" s="97">
        <v>4</v>
      </c>
      <c r="F23" s="98"/>
      <c r="G23" s="24">
        <v>3703.13</v>
      </c>
      <c r="H23" s="25">
        <v>14813</v>
      </c>
    </row>
    <row r="24" spans="1:8" s="26" customFormat="1" ht="12.75" hidden="1" outlineLevel="1">
      <c r="A24" s="27" t="s">
        <v>29</v>
      </c>
      <c r="B24" s="28" t="s">
        <v>25</v>
      </c>
      <c r="C24" s="29" t="s">
        <v>30</v>
      </c>
      <c r="D24" s="28" t="s">
        <v>11</v>
      </c>
      <c r="E24" s="30">
        <v>1.582</v>
      </c>
      <c r="F24" s="30">
        <v>6.328</v>
      </c>
      <c r="G24" s="31">
        <v>414.76</v>
      </c>
      <c r="H24" s="32">
        <v>2625</v>
      </c>
    </row>
    <row r="25" spans="1:8" s="26" customFormat="1" ht="12.75" hidden="1" outlineLevel="1">
      <c r="A25" s="27" t="s">
        <v>31</v>
      </c>
      <c r="B25" s="28"/>
      <c r="C25" s="29" t="s">
        <v>32</v>
      </c>
      <c r="D25" s="28" t="s">
        <v>11</v>
      </c>
      <c r="E25" s="30">
        <v>1.685</v>
      </c>
      <c r="F25" s="30">
        <v>6.741</v>
      </c>
      <c r="G25" s="31">
        <v>407.99</v>
      </c>
      <c r="H25" s="32">
        <v>2750</v>
      </c>
    </row>
    <row r="26" spans="1:8" s="33" customFormat="1" ht="12.75" collapsed="1">
      <c r="A26" s="34"/>
      <c r="B26" s="35"/>
      <c r="C26" s="36" t="s">
        <v>33</v>
      </c>
      <c r="D26" s="35"/>
      <c r="E26" s="37"/>
      <c r="F26" s="37"/>
      <c r="G26" s="38">
        <v>1343.72</v>
      </c>
      <c r="H26" s="39">
        <v>5375</v>
      </c>
    </row>
    <row r="27" spans="1:8" s="26" customFormat="1" ht="48" hidden="1" outlineLevel="1">
      <c r="A27" s="40" t="s">
        <v>34</v>
      </c>
      <c r="B27" s="41" t="s">
        <v>35</v>
      </c>
      <c r="C27" s="42" t="s">
        <v>36</v>
      </c>
      <c r="D27" s="41" t="s">
        <v>37</v>
      </c>
      <c r="E27" s="43">
        <v>0.92925</v>
      </c>
      <c r="F27" s="43">
        <v>3.717</v>
      </c>
      <c r="G27" s="44">
        <v>801.68</v>
      </c>
      <c r="H27" s="45">
        <v>2980</v>
      </c>
    </row>
    <row r="28" spans="1:8" s="26" customFormat="1" ht="12.75" hidden="1" outlineLevel="2">
      <c r="A28" s="46"/>
      <c r="B28" s="47"/>
      <c r="C28" s="48" t="s">
        <v>38</v>
      </c>
      <c r="D28" s="49" t="s">
        <v>11</v>
      </c>
      <c r="E28" s="50">
        <v>0.92925</v>
      </c>
      <c r="F28" s="50">
        <v>3.717</v>
      </c>
      <c r="G28" s="51">
        <v>412.13</v>
      </c>
      <c r="H28" s="52">
        <v>1531.89</v>
      </c>
    </row>
    <row r="29" spans="1:8" s="26" customFormat="1" ht="48" hidden="1" outlineLevel="1">
      <c r="A29" s="40" t="s">
        <v>39</v>
      </c>
      <c r="B29" s="41" t="s">
        <v>40</v>
      </c>
      <c r="C29" s="42" t="s">
        <v>41</v>
      </c>
      <c r="D29" s="41" t="s">
        <v>37</v>
      </c>
      <c r="E29" s="43">
        <v>0.567</v>
      </c>
      <c r="F29" s="43">
        <v>2.268</v>
      </c>
      <c r="G29" s="44">
        <v>480.84</v>
      </c>
      <c r="H29" s="45">
        <v>1091</v>
      </c>
    </row>
    <row r="30" spans="1:8" s="26" customFormat="1" ht="12.75" hidden="1" outlineLevel="2">
      <c r="A30" s="46"/>
      <c r="B30" s="47"/>
      <c r="C30" s="48" t="s">
        <v>42</v>
      </c>
      <c r="D30" s="49" t="s">
        <v>11</v>
      </c>
      <c r="E30" s="50" t="s">
        <v>43</v>
      </c>
      <c r="F30" s="50" t="s">
        <v>43</v>
      </c>
      <c r="G30" s="51" t="s">
        <v>43</v>
      </c>
      <c r="H30" s="52" t="s">
        <v>43</v>
      </c>
    </row>
    <row r="31" spans="1:8" s="26" customFormat="1" ht="48" hidden="1" outlineLevel="1">
      <c r="A31" s="40" t="s">
        <v>44</v>
      </c>
      <c r="B31" s="41" t="s">
        <v>45</v>
      </c>
      <c r="C31" s="42" t="s">
        <v>46</v>
      </c>
      <c r="D31" s="41" t="s">
        <v>37</v>
      </c>
      <c r="E31" s="43">
        <v>0.58275</v>
      </c>
      <c r="F31" s="43">
        <v>2.331</v>
      </c>
      <c r="G31" s="44">
        <v>143.03</v>
      </c>
      <c r="H31" s="45">
        <v>333</v>
      </c>
    </row>
    <row r="32" spans="1:8" s="26" customFormat="1" ht="12.75" hidden="1" outlineLevel="2">
      <c r="A32" s="46"/>
      <c r="B32" s="47"/>
      <c r="C32" s="48" t="s">
        <v>42</v>
      </c>
      <c r="D32" s="49" t="s">
        <v>11</v>
      </c>
      <c r="E32" s="50" t="s">
        <v>43</v>
      </c>
      <c r="F32" s="50" t="s">
        <v>43</v>
      </c>
      <c r="G32" s="51" t="s">
        <v>43</v>
      </c>
      <c r="H32" s="52" t="s">
        <v>43</v>
      </c>
    </row>
    <row r="33" spans="1:8" s="26" customFormat="1" ht="48" hidden="1" outlineLevel="1">
      <c r="A33" s="40" t="s">
        <v>47</v>
      </c>
      <c r="B33" s="41" t="s">
        <v>48</v>
      </c>
      <c r="C33" s="42" t="s">
        <v>49</v>
      </c>
      <c r="D33" s="41" t="s">
        <v>37</v>
      </c>
      <c r="E33" s="43">
        <v>0.58275</v>
      </c>
      <c r="F33" s="43">
        <v>2.331</v>
      </c>
      <c r="G33" s="44">
        <v>2905.33</v>
      </c>
      <c r="H33" s="45">
        <v>6772</v>
      </c>
    </row>
    <row r="34" spans="1:8" s="26" customFormat="1" ht="12.75" hidden="1" outlineLevel="2">
      <c r="A34" s="46"/>
      <c r="B34" s="47"/>
      <c r="C34" s="48" t="s">
        <v>38</v>
      </c>
      <c r="D34" s="49" t="s">
        <v>11</v>
      </c>
      <c r="E34" s="50">
        <v>0.58275</v>
      </c>
      <c r="F34" s="50">
        <v>2.331</v>
      </c>
      <c r="G34" s="51">
        <v>416.34</v>
      </c>
      <c r="H34" s="52">
        <v>970.49</v>
      </c>
    </row>
    <row r="35" spans="1:8" s="26" customFormat="1" ht="48" hidden="1" outlineLevel="1">
      <c r="A35" s="40" t="s">
        <v>50</v>
      </c>
      <c r="B35" s="41" t="s">
        <v>51</v>
      </c>
      <c r="C35" s="42" t="s">
        <v>52</v>
      </c>
      <c r="D35" s="41" t="s">
        <v>37</v>
      </c>
      <c r="E35" s="43">
        <v>0.17325</v>
      </c>
      <c r="F35" s="43">
        <v>0.693</v>
      </c>
      <c r="G35" s="44">
        <v>1434.37</v>
      </c>
      <c r="H35" s="45">
        <v>994</v>
      </c>
    </row>
    <row r="36" spans="1:8" s="26" customFormat="1" ht="12.75" hidden="1" outlineLevel="2">
      <c r="A36" s="46"/>
      <c r="B36" s="47"/>
      <c r="C36" s="48" t="s">
        <v>38</v>
      </c>
      <c r="D36" s="49" t="s">
        <v>11</v>
      </c>
      <c r="E36" s="50">
        <v>0.17325</v>
      </c>
      <c r="F36" s="50">
        <v>0.693</v>
      </c>
      <c r="G36" s="51">
        <v>357.74</v>
      </c>
      <c r="H36" s="52">
        <v>247.91</v>
      </c>
    </row>
    <row r="37" spans="1:8" s="33" customFormat="1" ht="12.75" collapsed="1">
      <c r="A37" s="34"/>
      <c r="B37" s="35"/>
      <c r="C37" s="36" t="s">
        <v>53</v>
      </c>
      <c r="D37" s="35"/>
      <c r="E37" s="37"/>
      <c r="F37" s="37"/>
      <c r="G37" s="38">
        <v>3042.53</v>
      </c>
      <c r="H37" s="39">
        <v>12170</v>
      </c>
    </row>
    <row r="38" spans="1:8" s="26" customFormat="1" ht="48" hidden="1" outlineLevel="1">
      <c r="A38" s="40" t="s">
        <v>54</v>
      </c>
      <c r="B38" s="41" t="s">
        <v>55</v>
      </c>
      <c r="C38" s="42" t="s">
        <v>56</v>
      </c>
      <c r="D38" s="41" t="s">
        <v>57</v>
      </c>
      <c r="E38" s="43">
        <v>0.084</v>
      </c>
      <c r="F38" s="43">
        <v>0.336</v>
      </c>
      <c r="G38" s="44">
        <v>52.95</v>
      </c>
      <c r="H38" s="45">
        <v>18</v>
      </c>
    </row>
    <row r="39" spans="1:8" s="33" customFormat="1" ht="12.75" collapsed="1">
      <c r="A39" s="34"/>
      <c r="B39" s="35"/>
      <c r="C39" s="36" t="s">
        <v>58</v>
      </c>
      <c r="D39" s="35"/>
      <c r="E39" s="37"/>
      <c r="F39" s="37"/>
      <c r="G39" s="38">
        <v>4.45</v>
      </c>
      <c r="H39" s="39">
        <v>18</v>
      </c>
    </row>
    <row r="40" spans="1:8" s="53" customFormat="1" ht="12.75">
      <c r="A40" s="40"/>
      <c r="B40" s="41"/>
      <c r="C40" s="42" t="s">
        <v>59</v>
      </c>
      <c r="D40" s="41" t="s">
        <v>60</v>
      </c>
      <c r="E40" s="43">
        <v>150</v>
      </c>
      <c r="F40" s="43"/>
      <c r="G40" s="44">
        <v>2015.58</v>
      </c>
      <c r="H40" s="45">
        <v>8062</v>
      </c>
    </row>
    <row r="41" spans="1:8" s="53" customFormat="1" ht="12.75">
      <c r="A41" s="40"/>
      <c r="B41" s="41"/>
      <c r="C41" s="42" t="s">
        <v>61</v>
      </c>
      <c r="D41" s="41" t="s">
        <v>60</v>
      </c>
      <c r="E41" s="43">
        <v>80</v>
      </c>
      <c r="F41" s="43"/>
      <c r="G41" s="44">
        <v>1074.98</v>
      </c>
      <c r="H41" s="45">
        <v>4300</v>
      </c>
    </row>
    <row r="42" spans="1:8" s="33" customFormat="1" ht="12.75">
      <c r="A42" s="34"/>
      <c r="B42" s="35"/>
      <c r="C42" s="36" t="s">
        <v>62</v>
      </c>
      <c r="D42" s="35"/>
      <c r="E42" s="37"/>
      <c r="F42" s="37"/>
      <c r="G42" s="38">
        <v>6793.69</v>
      </c>
      <c r="H42" s="39">
        <v>27175</v>
      </c>
    </row>
    <row r="43" spans="1:8" s="20" customFormat="1" ht="51">
      <c r="A43" s="21" t="s">
        <v>63</v>
      </c>
      <c r="B43" s="22" t="s">
        <v>64</v>
      </c>
      <c r="C43" s="22" t="s">
        <v>65</v>
      </c>
      <c r="D43" s="23" t="s">
        <v>66</v>
      </c>
      <c r="E43" s="97">
        <v>2</v>
      </c>
      <c r="F43" s="98"/>
      <c r="G43" s="24">
        <v>2404.26</v>
      </c>
      <c r="H43" s="25">
        <v>4809</v>
      </c>
    </row>
    <row r="44" spans="1:8" s="26" customFormat="1" ht="12.75" hidden="1" outlineLevel="1">
      <c r="A44" s="27" t="s">
        <v>67</v>
      </c>
      <c r="B44" s="28" t="s">
        <v>25</v>
      </c>
      <c r="C44" s="29" t="s">
        <v>68</v>
      </c>
      <c r="D44" s="28" t="s">
        <v>11</v>
      </c>
      <c r="E44" s="30">
        <v>2.223</v>
      </c>
      <c r="F44" s="30">
        <v>4.445</v>
      </c>
      <c r="G44" s="31">
        <v>325.04</v>
      </c>
      <c r="H44" s="32">
        <v>1445</v>
      </c>
    </row>
    <row r="45" spans="1:8" s="26" customFormat="1" ht="12.75" hidden="1" outlineLevel="1">
      <c r="A45" s="40" t="s">
        <v>69</v>
      </c>
      <c r="B45" s="41"/>
      <c r="C45" s="42" t="s">
        <v>32</v>
      </c>
      <c r="D45" s="41" t="s">
        <v>11</v>
      </c>
      <c r="E45" s="43">
        <v>0.7175</v>
      </c>
      <c r="F45" s="43">
        <v>1.435</v>
      </c>
      <c r="G45" s="44">
        <v>317.2</v>
      </c>
      <c r="H45" s="45">
        <v>455</v>
      </c>
    </row>
    <row r="46" spans="1:8" s="33" customFormat="1" ht="12.75" collapsed="1">
      <c r="A46" s="34"/>
      <c r="B46" s="35"/>
      <c r="C46" s="36" t="s">
        <v>33</v>
      </c>
      <c r="D46" s="35"/>
      <c r="E46" s="37"/>
      <c r="F46" s="37"/>
      <c r="G46" s="38">
        <v>949.99</v>
      </c>
      <c r="H46" s="39">
        <v>1900</v>
      </c>
    </row>
    <row r="47" spans="1:8" s="26" customFormat="1" ht="48" hidden="1" outlineLevel="1">
      <c r="A47" s="40" t="s">
        <v>70</v>
      </c>
      <c r="B47" s="41" t="s">
        <v>71</v>
      </c>
      <c r="C47" s="42" t="s">
        <v>72</v>
      </c>
      <c r="D47" s="41" t="s">
        <v>37</v>
      </c>
      <c r="E47" s="43">
        <v>0.6125</v>
      </c>
      <c r="F47" s="43">
        <v>1.225</v>
      </c>
      <c r="G47" s="44">
        <v>2500</v>
      </c>
      <c r="H47" s="45">
        <v>3063</v>
      </c>
    </row>
    <row r="48" spans="1:8" s="26" customFormat="1" ht="12.75" hidden="1" outlineLevel="2">
      <c r="A48" s="46"/>
      <c r="B48" s="47"/>
      <c r="C48" s="48" t="s">
        <v>38</v>
      </c>
      <c r="D48" s="49" t="s">
        <v>11</v>
      </c>
      <c r="E48" s="50">
        <v>0.6125</v>
      </c>
      <c r="F48" s="50">
        <v>1.225</v>
      </c>
      <c r="G48" s="51">
        <v>310.25</v>
      </c>
      <c r="H48" s="52">
        <v>380.06</v>
      </c>
    </row>
    <row r="49" spans="1:8" s="26" customFormat="1" ht="48" hidden="1" outlineLevel="1">
      <c r="A49" s="40" t="s">
        <v>73</v>
      </c>
      <c r="B49" s="41" t="s">
        <v>51</v>
      </c>
      <c r="C49" s="42" t="s">
        <v>52</v>
      </c>
      <c r="D49" s="41" t="s">
        <v>37</v>
      </c>
      <c r="E49" s="43">
        <v>0.105</v>
      </c>
      <c r="F49" s="43">
        <v>0.21</v>
      </c>
      <c r="G49" s="44">
        <v>1434.37</v>
      </c>
      <c r="H49" s="45">
        <v>301</v>
      </c>
    </row>
    <row r="50" spans="1:8" s="26" customFormat="1" ht="12.75" hidden="1" outlineLevel="2">
      <c r="A50" s="46"/>
      <c r="B50" s="47"/>
      <c r="C50" s="48" t="s">
        <v>38</v>
      </c>
      <c r="D50" s="49" t="s">
        <v>11</v>
      </c>
      <c r="E50" s="50">
        <v>0.105</v>
      </c>
      <c r="F50" s="50">
        <v>0.21</v>
      </c>
      <c r="G50" s="51">
        <v>357.74</v>
      </c>
      <c r="H50" s="52">
        <v>75.13</v>
      </c>
    </row>
    <row r="51" spans="1:8" s="33" customFormat="1" ht="12.75" collapsed="1">
      <c r="A51" s="34"/>
      <c r="B51" s="35"/>
      <c r="C51" s="36" t="s">
        <v>53</v>
      </c>
      <c r="D51" s="35"/>
      <c r="E51" s="37"/>
      <c r="F51" s="37"/>
      <c r="G51" s="38">
        <v>1681.86</v>
      </c>
      <c r="H51" s="39">
        <v>3364</v>
      </c>
    </row>
    <row r="52" spans="1:8" s="53" customFormat="1" ht="12.75">
      <c r="A52" s="40"/>
      <c r="B52" s="41"/>
      <c r="C52" s="42" t="s">
        <v>59</v>
      </c>
      <c r="D52" s="41" t="s">
        <v>60</v>
      </c>
      <c r="E52" s="43">
        <v>126</v>
      </c>
      <c r="F52" s="43"/>
      <c r="G52" s="44">
        <v>1196.99</v>
      </c>
      <c r="H52" s="45">
        <v>2394</v>
      </c>
    </row>
    <row r="53" spans="1:8" s="53" customFormat="1" ht="12.75">
      <c r="A53" s="40"/>
      <c r="B53" s="41"/>
      <c r="C53" s="42" t="s">
        <v>61</v>
      </c>
      <c r="D53" s="41" t="s">
        <v>60</v>
      </c>
      <c r="E53" s="43">
        <v>60</v>
      </c>
      <c r="F53" s="43"/>
      <c r="G53" s="44">
        <v>570</v>
      </c>
      <c r="H53" s="45">
        <v>1140</v>
      </c>
    </row>
    <row r="54" spans="1:8" s="33" customFormat="1" ht="12.75">
      <c r="A54" s="34"/>
      <c r="B54" s="35"/>
      <c r="C54" s="36" t="s">
        <v>62</v>
      </c>
      <c r="D54" s="35"/>
      <c r="E54" s="37"/>
      <c r="F54" s="37"/>
      <c r="G54" s="38">
        <v>4171.25</v>
      </c>
      <c r="H54" s="39">
        <v>8342</v>
      </c>
    </row>
    <row r="55" spans="1:8" s="20" customFormat="1" ht="63.75">
      <c r="A55" s="21" t="s">
        <v>74</v>
      </c>
      <c r="B55" s="22" t="s">
        <v>75</v>
      </c>
      <c r="C55" s="22" t="s">
        <v>76</v>
      </c>
      <c r="D55" s="23" t="s">
        <v>66</v>
      </c>
      <c r="E55" s="97">
        <v>2</v>
      </c>
      <c r="F55" s="98"/>
      <c r="G55" s="24">
        <v>-830.36</v>
      </c>
      <c r="H55" s="25">
        <v>-1661</v>
      </c>
    </row>
    <row r="56" spans="1:8" s="26" customFormat="1" ht="12.75" hidden="1" outlineLevel="1">
      <c r="A56" s="40" t="s">
        <v>77</v>
      </c>
      <c r="B56" s="41" t="s">
        <v>25</v>
      </c>
      <c r="C56" s="42" t="s">
        <v>78</v>
      </c>
      <c r="D56" s="41" t="s">
        <v>11</v>
      </c>
      <c r="E56" s="43">
        <v>0.525</v>
      </c>
      <c r="F56" s="43">
        <v>1.05</v>
      </c>
      <c r="G56" s="44">
        <v>-319.35</v>
      </c>
      <c r="H56" s="45">
        <v>-335</v>
      </c>
    </row>
    <row r="57" spans="1:8" s="26" customFormat="1" ht="12.75" hidden="1" outlineLevel="1">
      <c r="A57" s="40" t="s">
        <v>79</v>
      </c>
      <c r="B57" s="41"/>
      <c r="C57" s="42" t="s">
        <v>32</v>
      </c>
      <c r="D57" s="41" t="s">
        <v>11</v>
      </c>
      <c r="E57" s="43">
        <v>0.28</v>
      </c>
      <c r="F57" s="43">
        <v>0.56</v>
      </c>
      <c r="G57" s="44">
        <v>-316.19</v>
      </c>
      <c r="H57" s="45">
        <v>-177</v>
      </c>
    </row>
    <row r="58" spans="1:8" s="33" customFormat="1" ht="12.75" collapsed="1">
      <c r="A58" s="34"/>
      <c r="B58" s="35"/>
      <c r="C58" s="36" t="s">
        <v>33</v>
      </c>
      <c r="D58" s="35"/>
      <c r="E58" s="37"/>
      <c r="F58" s="37"/>
      <c r="G58" s="38">
        <v>-256.19</v>
      </c>
      <c r="H58" s="39">
        <v>-512</v>
      </c>
    </row>
    <row r="59" spans="1:8" s="26" customFormat="1" ht="48" hidden="1" outlineLevel="1">
      <c r="A59" s="40" t="s">
        <v>80</v>
      </c>
      <c r="B59" s="41" t="s">
        <v>71</v>
      </c>
      <c r="C59" s="42" t="s">
        <v>72</v>
      </c>
      <c r="D59" s="41" t="s">
        <v>37</v>
      </c>
      <c r="E59" s="43">
        <v>0.245</v>
      </c>
      <c r="F59" s="43">
        <v>0.49</v>
      </c>
      <c r="G59" s="44">
        <v>-2500</v>
      </c>
      <c r="H59" s="45">
        <v>-1225</v>
      </c>
    </row>
    <row r="60" spans="1:8" s="26" customFormat="1" ht="12.75" hidden="1" outlineLevel="2">
      <c r="A60" s="46"/>
      <c r="B60" s="47"/>
      <c r="C60" s="48" t="s">
        <v>38</v>
      </c>
      <c r="D60" s="49" t="s">
        <v>11</v>
      </c>
      <c r="E60" s="50">
        <v>0.245</v>
      </c>
      <c r="F60" s="50">
        <v>0.49</v>
      </c>
      <c r="G60" s="51">
        <v>-310.25</v>
      </c>
      <c r="H60" s="52">
        <v>-152.02</v>
      </c>
    </row>
    <row r="61" spans="1:8" s="26" customFormat="1" ht="48" hidden="1" outlineLevel="1">
      <c r="A61" s="40" t="s">
        <v>81</v>
      </c>
      <c r="B61" s="41" t="s">
        <v>51</v>
      </c>
      <c r="C61" s="42" t="s">
        <v>52</v>
      </c>
      <c r="D61" s="41" t="s">
        <v>37</v>
      </c>
      <c r="E61" s="43">
        <v>0.035</v>
      </c>
      <c r="F61" s="43">
        <v>0.07</v>
      </c>
      <c r="G61" s="44">
        <v>-1434.37</v>
      </c>
      <c r="H61" s="45">
        <v>-100</v>
      </c>
    </row>
    <row r="62" spans="1:8" s="26" customFormat="1" ht="12.75" hidden="1" outlineLevel="2">
      <c r="A62" s="46"/>
      <c r="B62" s="47"/>
      <c r="C62" s="48" t="s">
        <v>38</v>
      </c>
      <c r="D62" s="49" t="s">
        <v>11</v>
      </c>
      <c r="E62" s="50">
        <v>0.035</v>
      </c>
      <c r="F62" s="50">
        <v>0.07</v>
      </c>
      <c r="G62" s="51">
        <v>-357.74</v>
      </c>
      <c r="H62" s="52">
        <v>-25.04</v>
      </c>
    </row>
    <row r="63" spans="1:8" s="33" customFormat="1" ht="12.75" collapsed="1">
      <c r="A63" s="34"/>
      <c r="B63" s="35"/>
      <c r="C63" s="36" t="s">
        <v>53</v>
      </c>
      <c r="D63" s="35"/>
      <c r="E63" s="37"/>
      <c r="F63" s="37"/>
      <c r="G63" s="38">
        <v>-662.7</v>
      </c>
      <c r="H63" s="39">
        <v>-1325</v>
      </c>
    </row>
    <row r="64" spans="1:8" s="53" customFormat="1" ht="12.75">
      <c r="A64" s="40"/>
      <c r="B64" s="41"/>
      <c r="C64" s="42" t="s">
        <v>59</v>
      </c>
      <c r="D64" s="41" t="s">
        <v>60</v>
      </c>
      <c r="E64" s="43">
        <v>126</v>
      </c>
      <c r="F64" s="43"/>
      <c r="G64" s="44">
        <v>-322.8</v>
      </c>
      <c r="H64" s="45">
        <v>-646</v>
      </c>
    </row>
    <row r="65" spans="1:8" s="53" customFormat="1" ht="12.75">
      <c r="A65" s="40"/>
      <c r="B65" s="41"/>
      <c r="C65" s="42" t="s">
        <v>61</v>
      </c>
      <c r="D65" s="41" t="s">
        <v>60</v>
      </c>
      <c r="E65" s="43">
        <v>60</v>
      </c>
      <c r="F65" s="43"/>
      <c r="G65" s="44">
        <v>-153.71</v>
      </c>
      <c r="H65" s="45">
        <v>-307</v>
      </c>
    </row>
    <row r="66" spans="1:8" s="33" customFormat="1" ht="12.75">
      <c r="A66" s="34"/>
      <c r="B66" s="35"/>
      <c r="C66" s="36" t="s">
        <v>62</v>
      </c>
      <c r="D66" s="35"/>
      <c r="E66" s="37"/>
      <c r="F66" s="37"/>
      <c r="G66" s="38">
        <v>-1306.88</v>
      </c>
      <c r="H66" s="39">
        <v>-2614</v>
      </c>
    </row>
    <row r="67" spans="1:8" s="20" customFormat="1" ht="51">
      <c r="A67" s="21" t="s">
        <v>82</v>
      </c>
      <c r="B67" s="22" t="s">
        <v>83</v>
      </c>
      <c r="C67" s="22" t="s">
        <v>84</v>
      </c>
      <c r="D67" s="23" t="s">
        <v>85</v>
      </c>
      <c r="E67" s="97">
        <v>0.06</v>
      </c>
      <c r="F67" s="98"/>
      <c r="G67" s="24">
        <v>58811.49</v>
      </c>
      <c r="H67" s="25">
        <v>3529</v>
      </c>
    </row>
    <row r="68" spans="1:8" s="26" customFormat="1" ht="12.75" hidden="1" outlineLevel="1">
      <c r="A68" s="27" t="s">
        <v>86</v>
      </c>
      <c r="B68" s="28" t="s">
        <v>25</v>
      </c>
      <c r="C68" s="29" t="s">
        <v>87</v>
      </c>
      <c r="D68" s="28" t="s">
        <v>11</v>
      </c>
      <c r="E68" s="30">
        <v>61.075</v>
      </c>
      <c r="F68" s="30">
        <v>3.665</v>
      </c>
      <c r="G68" s="31">
        <v>355.12</v>
      </c>
      <c r="H68" s="32">
        <v>1301</v>
      </c>
    </row>
    <row r="69" spans="1:8" s="26" customFormat="1" ht="12.75" hidden="1" outlineLevel="1">
      <c r="A69" s="40" t="s">
        <v>88</v>
      </c>
      <c r="B69" s="41"/>
      <c r="C69" s="42" t="s">
        <v>32</v>
      </c>
      <c r="D69" s="41" t="s">
        <v>11</v>
      </c>
      <c r="E69" s="43">
        <v>12.863</v>
      </c>
      <c r="F69" s="43">
        <v>0.77175</v>
      </c>
      <c r="G69" s="44">
        <v>355.62</v>
      </c>
      <c r="H69" s="45">
        <v>274</v>
      </c>
    </row>
    <row r="70" spans="1:8" s="33" customFormat="1" ht="12.75" collapsed="1">
      <c r="A70" s="34"/>
      <c r="B70" s="35"/>
      <c r="C70" s="36" t="s">
        <v>33</v>
      </c>
      <c r="D70" s="35"/>
      <c r="E70" s="37"/>
      <c r="F70" s="37"/>
      <c r="G70" s="38">
        <v>26263.13</v>
      </c>
      <c r="H70" s="39">
        <v>1576</v>
      </c>
    </row>
    <row r="71" spans="1:8" s="26" customFormat="1" ht="48" hidden="1" outlineLevel="1">
      <c r="A71" s="40" t="s">
        <v>89</v>
      </c>
      <c r="B71" s="41" t="s">
        <v>71</v>
      </c>
      <c r="C71" s="42" t="s">
        <v>72</v>
      </c>
      <c r="D71" s="41" t="s">
        <v>37</v>
      </c>
      <c r="E71" s="43">
        <v>5.67</v>
      </c>
      <c r="F71" s="43">
        <v>0.3402</v>
      </c>
      <c r="G71" s="44">
        <v>2500</v>
      </c>
      <c r="H71" s="45">
        <v>851</v>
      </c>
    </row>
    <row r="72" spans="1:8" s="26" customFormat="1" ht="12.75" hidden="1" outlineLevel="2">
      <c r="A72" s="46"/>
      <c r="B72" s="47"/>
      <c r="C72" s="48" t="s">
        <v>38</v>
      </c>
      <c r="D72" s="49" t="s">
        <v>11</v>
      </c>
      <c r="E72" s="50">
        <v>5.67</v>
      </c>
      <c r="F72" s="50">
        <v>0.3402</v>
      </c>
      <c r="G72" s="51">
        <v>310.25</v>
      </c>
      <c r="H72" s="52">
        <v>105.55</v>
      </c>
    </row>
    <row r="73" spans="1:8" s="26" customFormat="1" ht="48" hidden="1" outlineLevel="1">
      <c r="A73" s="40" t="s">
        <v>90</v>
      </c>
      <c r="B73" s="41" t="s">
        <v>91</v>
      </c>
      <c r="C73" s="42" t="s">
        <v>92</v>
      </c>
      <c r="D73" s="41" t="s">
        <v>37</v>
      </c>
      <c r="E73" s="43">
        <v>4.13</v>
      </c>
      <c r="F73" s="43">
        <v>0.2478</v>
      </c>
      <c r="G73" s="44">
        <v>2601</v>
      </c>
      <c r="H73" s="45">
        <v>645</v>
      </c>
    </row>
    <row r="74" spans="1:8" s="26" customFormat="1" ht="12.75" hidden="1" outlineLevel="2">
      <c r="A74" s="46"/>
      <c r="B74" s="47"/>
      <c r="C74" s="48" t="s">
        <v>38</v>
      </c>
      <c r="D74" s="49" t="s">
        <v>11</v>
      </c>
      <c r="E74" s="50">
        <v>4.13</v>
      </c>
      <c r="F74" s="50">
        <v>0.2478</v>
      </c>
      <c r="G74" s="51">
        <v>416.34</v>
      </c>
      <c r="H74" s="52">
        <v>103.17</v>
      </c>
    </row>
    <row r="75" spans="1:8" s="26" customFormat="1" ht="48" hidden="1" outlineLevel="1">
      <c r="A75" s="40" t="s">
        <v>93</v>
      </c>
      <c r="B75" s="41" t="s">
        <v>51</v>
      </c>
      <c r="C75" s="42" t="s">
        <v>52</v>
      </c>
      <c r="D75" s="41" t="s">
        <v>37</v>
      </c>
      <c r="E75" s="43">
        <v>3.063</v>
      </c>
      <c r="F75" s="43">
        <v>0.18375</v>
      </c>
      <c r="G75" s="44">
        <v>1434.37</v>
      </c>
      <c r="H75" s="45">
        <v>264</v>
      </c>
    </row>
    <row r="76" spans="1:8" s="26" customFormat="1" ht="12.75" hidden="1" outlineLevel="2">
      <c r="A76" s="46"/>
      <c r="B76" s="47"/>
      <c r="C76" s="48" t="s">
        <v>38</v>
      </c>
      <c r="D76" s="49" t="s">
        <v>11</v>
      </c>
      <c r="E76" s="50">
        <v>3.063</v>
      </c>
      <c r="F76" s="50">
        <v>0.18375</v>
      </c>
      <c r="G76" s="51">
        <v>357.74</v>
      </c>
      <c r="H76" s="52">
        <v>65.73</v>
      </c>
    </row>
    <row r="77" spans="1:8" s="33" customFormat="1" ht="12.75" collapsed="1">
      <c r="A77" s="34"/>
      <c r="B77" s="35"/>
      <c r="C77" s="36" t="s">
        <v>53</v>
      </c>
      <c r="D77" s="35"/>
      <c r="E77" s="37"/>
      <c r="F77" s="37"/>
      <c r="G77" s="38">
        <v>29309.89</v>
      </c>
      <c r="H77" s="39">
        <v>1759</v>
      </c>
    </row>
    <row r="78" spans="1:8" s="26" customFormat="1" ht="48" hidden="1" outlineLevel="1">
      <c r="A78" s="40" t="s">
        <v>94</v>
      </c>
      <c r="B78" s="41" t="s">
        <v>95</v>
      </c>
      <c r="C78" s="42" t="s">
        <v>96</v>
      </c>
      <c r="D78" s="41" t="s">
        <v>97</v>
      </c>
      <c r="E78" s="43">
        <v>2.4E-05</v>
      </c>
      <c r="F78" s="43">
        <v>1E-06</v>
      </c>
      <c r="G78" s="44">
        <v>66009.36</v>
      </c>
      <c r="H78" s="45">
        <v>0.1</v>
      </c>
    </row>
    <row r="79" spans="1:8" s="26" customFormat="1" ht="48" hidden="1" outlineLevel="1">
      <c r="A79" s="40" t="s">
        <v>98</v>
      </c>
      <c r="B79" s="41" t="s">
        <v>99</v>
      </c>
      <c r="C79" s="42" t="s">
        <v>100</v>
      </c>
      <c r="D79" s="41" t="s">
        <v>101</v>
      </c>
      <c r="E79" s="43">
        <v>2.52</v>
      </c>
      <c r="F79" s="43">
        <v>0.1512</v>
      </c>
      <c r="G79" s="44">
        <v>1125.55</v>
      </c>
      <c r="H79" s="45">
        <v>170</v>
      </c>
    </row>
    <row r="80" spans="1:8" s="26" customFormat="1" ht="48" hidden="1" outlineLevel="1">
      <c r="A80" s="40" t="s">
        <v>102</v>
      </c>
      <c r="B80" s="41" t="s">
        <v>103</v>
      </c>
      <c r="C80" s="42" t="s">
        <v>104</v>
      </c>
      <c r="D80" s="41" t="s">
        <v>105</v>
      </c>
      <c r="E80" s="43">
        <v>0.12</v>
      </c>
      <c r="F80" s="43">
        <v>0.0072</v>
      </c>
      <c r="G80" s="44">
        <v>183.89</v>
      </c>
      <c r="H80" s="45">
        <v>1</v>
      </c>
    </row>
    <row r="81" spans="1:8" s="26" customFormat="1" ht="48" hidden="1" outlineLevel="1">
      <c r="A81" s="40" t="s">
        <v>106</v>
      </c>
      <c r="B81" s="41" t="s">
        <v>107</v>
      </c>
      <c r="C81" s="42" t="s">
        <v>108</v>
      </c>
      <c r="D81" s="41" t="s">
        <v>105</v>
      </c>
      <c r="E81" s="43">
        <v>0.024</v>
      </c>
      <c r="F81" s="43">
        <v>0.00144</v>
      </c>
      <c r="G81" s="44">
        <v>96.95</v>
      </c>
      <c r="H81" s="45">
        <v>0.14</v>
      </c>
    </row>
    <row r="82" spans="1:8" s="26" customFormat="1" ht="48" hidden="1" outlineLevel="1">
      <c r="A82" s="40" t="s">
        <v>109</v>
      </c>
      <c r="B82" s="41" t="s">
        <v>110</v>
      </c>
      <c r="C82" s="42" t="s">
        <v>111</v>
      </c>
      <c r="D82" s="41" t="s">
        <v>101</v>
      </c>
      <c r="E82" s="43">
        <v>7.2</v>
      </c>
      <c r="F82" s="43">
        <v>0.432</v>
      </c>
      <c r="G82" s="44">
        <v>687.54</v>
      </c>
      <c r="H82" s="45">
        <v>297</v>
      </c>
    </row>
    <row r="83" spans="1:8" s="33" customFormat="1" ht="12.75" collapsed="1">
      <c r="A83" s="34"/>
      <c r="B83" s="35"/>
      <c r="C83" s="36" t="s">
        <v>58</v>
      </c>
      <c r="D83" s="35"/>
      <c r="E83" s="37"/>
      <c r="F83" s="37"/>
      <c r="G83" s="38">
        <v>7812.65</v>
      </c>
      <c r="H83" s="39">
        <v>469</v>
      </c>
    </row>
    <row r="84" spans="1:8" s="53" customFormat="1" ht="12.75">
      <c r="A84" s="40"/>
      <c r="B84" s="41"/>
      <c r="C84" s="42" t="s">
        <v>59</v>
      </c>
      <c r="D84" s="41" t="s">
        <v>60</v>
      </c>
      <c r="E84" s="43">
        <v>126</v>
      </c>
      <c r="F84" s="43"/>
      <c r="G84" s="44">
        <v>33091.55</v>
      </c>
      <c r="H84" s="45">
        <v>1985</v>
      </c>
    </row>
    <row r="85" spans="1:8" s="53" customFormat="1" ht="12.75">
      <c r="A85" s="40"/>
      <c r="B85" s="41"/>
      <c r="C85" s="42" t="s">
        <v>61</v>
      </c>
      <c r="D85" s="41" t="s">
        <v>60</v>
      </c>
      <c r="E85" s="43">
        <v>60</v>
      </c>
      <c r="F85" s="43"/>
      <c r="G85" s="44">
        <v>15757.88</v>
      </c>
      <c r="H85" s="45">
        <v>945</v>
      </c>
    </row>
    <row r="86" spans="1:8" s="33" customFormat="1" ht="12.75">
      <c r="A86" s="34"/>
      <c r="B86" s="35"/>
      <c r="C86" s="36" t="s">
        <v>62</v>
      </c>
      <c r="D86" s="35"/>
      <c r="E86" s="37"/>
      <c r="F86" s="37"/>
      <c r="G86" s="38">
        <v>107660.92</v>
      </c>
      <c r="H86" s="39">
        <v>6460</v>
      </c>
    </row>
    <row r="87" spans="1:8" s="20" customFormat="1" ht="51">
      <c r="A87" s="21" t="s">
        <v>112</v>
      </c>
      <c r="B87" s="22" t="s">
        <v>113</v>
      </c>
      <c r="C87" s="22" t="s">
        <v>114</v>
      </c>
      <c r="D87" s="23" t="s">
        <v>66</v>
      </c>
      <c r="E87" s="97">
        <v>1</v>
      </c>
      <c r="F87" s="98"/>
      <c r="G87" s="24">
        <v>2440.64</v>
      </c>
      <c r="H87" s="25">
        <v>2441</v>
      </c>
    </row>
    <row r="88" spans="1:8" s="26" customFormat="1" ht="12.75" hidden="1" outlineLevel="1">
      <c r="A88" s="27" t="s">
        <v>115</v>
      </c>
      <c r="B88" s="28" t="s">
        <v>25</v>
      </c>
      <c r="C88" s="29" t="s">
        <v>116</v>
      </c>
      <c r="D88" s="28" t="s">
        <v>11</v>
      </c>
      <c r="E88" s="30">
        <v>1.418</v>
      </c>
      <c r="F88" s="30">
        <v>1.418</v>
      </c>
      <c r="G88" s="31">
        <v>351.06</v>
      </c>
      <c r="H88" s="32">
        <v>498</v>
      </c>
    </row>
    <row r="89" spans="1:8" s="26" customFormat="1" ht="12.75" hidden="1" outlineLevel="1">
      <c r="A89" s="40" t="s">
        <v>117</v>
      </c>
      <c r="B89" s="41"/>
      <c r="C89" s="42" t="s">
        <v>32</v>
      </c>
      <c r="D89" s="41" t="s">
        <v>11</v>
      </c>
      <c r="E89" s="43">
        <v>0.84</v>
      </c>
      <c r="F89" s="43">
        <v>0.84</v>
      </c>
      <c r="G89" s="44">
        <v>363.17</v>
      </c>
      <c r="H89" s="45">
        <v>305</v>
      </c>
    </row>
    <row r="90" spans="1:8" s="33" customFormat="1" ht="12.75" collapsed="1">
      <c r="A90" s="34"/>
      <c r="B90" s="35"/>
      <c r="C90" s="36" t="s">
        <v>33</v>
      </c>
      <c r="D90" s="35"/>
      <c r="E90" s="37"/>
      <c r="F90" s="37"/>
      <c r="G90" s="38">
        <v>802.69</v>
      </c>
      <c r="H90" s="39">
        <v>803</v>
      </c>
    </row>
    <row r="91" spans="1:8" s="26" customFormat="1" ht="48" hidden="1" outlineLevel="1">
      <c r="A91" s="40" t="s">
        <v>118</v>
      </c>
      <c r="B91" s="41" t="s">
        <v>119</v>
      </c>
      <c r="C91" s="42" t="s">
        <v>120</v>
      </c>
      <c r="D91" s="41" t="s">
        <v>37</v>
      </c>
      <c r="E91" s="43">
        <v>0.77</v>
      </c>
      <c r="F91" s="43">
        <v>0.77</v>
      </c>
      <c r="G91" s="44">
        <v>2393</v>
      </c>
      <c r="H91" s="45">
        <v>1843</v>
      </c>
    </row>
    <row r="92" spans="1:8" s="26" customFormat="1" ht="12.75" hidden="1" outlineLevel="2">
      <c r="A92" s="46"/>
      <c r="B92" s="47"/>
      <c r="C92" s="48" t="s">
        <v>38</v>
      </c>
      <c r="D92" s="49" t="s">
        <v>11</v>
      </c>
      <c r="E92" s="50">
        <v>0.77</v>
      </c>
      <c r="F92" s="50">
        <v>0.77</v>
      </c>
      <c r="G92" s="51">
        <v>363.66</v>
      </c>
      <c r="H92" s="52">
        <v>280.02</v>
      </c>
    </row>
    <row r="93" spans="1:8" s="26" customFormat="1" ht="48" hidden="1" outlineLevel="1">
      <c r="A93" s="40" t="s">
        <v>121</v>
      </c>
      <c r="B93" s="41" t="s">
        <v>51</v>
      </c>
      <c r="C93" s="42" t="s">
        <v>52</v>
      </c>
      <c r="D93" s="41" t="s">
        <v>37</v>
      </c>
      <c r="E93" s="43">
        <v>0.07</v>
      </c>
      <c r="F93" s="43">
        <v>0.07</v>
      </c>
      <c r="G93" s="44">
        <v>1434.37</v>
      </c>
      <c r="H93" s="45">
        <v>100</v>
      </c>
    </row>
    <row r="94" spans="1:8" s="26" customFormat="1" ht="12.75" hidden="1" outlineLevel="2">
      <c r="A94" s="46"/>
      <c r="B94" s="47"/>
      <c r="C94" s="48" t="s">
        <v>38</v>
      </c>
      <c r="D94" s="49" t="s">
        <v>11</v>
      </c>
      <c r="E94" s="50">
        <v>0.07</v>
      </c>
      <c r="F94" s="50">
        <v>0.07</v>
      </c>
      <c r="G94" s="51">
        <v>357.74</v>
      </c>
      <c r="H94" s="52">
        <v>25.04</v>
      </c>
    </row>
    <row r="95" spans="1:8" s="33" customFormat="1" ht="12.75" collapsed="1">
      <c r="A95" s="34"/>
      <c r="B95" s="35"/>
      <c r="C95" s="36" t="s">
        <v>53</v>
      </c>
      <c r="D95" s="35"/>
      <c r="E95" s="37"/>
      <c r="F95" s="37"/>
      <c r="G95" s="38">
        <v>1943.02</v>
      </c>
      <c r="H95" s="39">
        <v>1943</v>
      </c>
    </row>
    <row r="96" spans="1:8" s="53" customFormat="1" ht="12.75">
      <c r="A96" s="40"/>
      <c r="B96" s="41"/>
      <c r="C96" s="42" t="s">
        <v>59</v>
      </c>
      <c r="D96" s="41" t="s">
        <v>60</v>
      </c>
      <c r="E96" s="43">
        <v>126</v>
      </c>
      <c r="F96" s="43"/>
      <c r="G96" s="44">
        <v>1011.39</v>
      </c>
      <c r="H96" s="45">
        <v>1011</v>
      </c>
    </row>
    <row r="97" spans="1:8" s="53" customFormat="1" ht="12.75">
      <c r="A97" s="40"/>
      <c r="B97" s="41"/>
      <c r="C97" s="42" t="s">
        <v>61</v>
      </c>
      <c r="D97" s="41" t="s">
        <v>60</v>
      </c>
      <c r="E97" s="43">
        <v>60</v>
      </c>
      <c r="F97" s="43"/>
      <c r="G97" s="44">
        <v>481.61</v>
      </c>
      <c r="H97" s="45">
        <v>482</v>
      </c>
    </row>
    <row r="98" spans="1:8" s="33" customFormat="1" ht="12.75">
      <c r="A98" s="34"/>
      <c r="B98" s="35"/>
      <c r="C98" s="36" t="s">
        <v>62</v>
      </c>
      <c r="D98" s="35"/>
      <c r="E98" s="37"/>
      <c r="F98" s="37"/>
      <c r="G98" s="38">
        <v>3933.64</v>
      </c>
      <c r="H98" s="39">
        <v>3934</v>
      </c>
    </row>
    <row r="99" spans="1:8" s="20" customFormat="1" ht="51">
      <c r="A99" s="21" t="s">
        <v>122</v>
      </c>
      <c r="B99" s="22" t="s">
        <v>123</v>
      </c>
      <c r="C99" s="22" t="s">
        <v>124</v>
      </c>
      <c r="D99" s="23" t="s">
        <v>66</v>
      </c>
      <c r="E99" s="97">
        <v>1</v>
      </c>
      <c r="F99" s="98"/>
      <c r="G99" s="24">
        <v>8996.27</v>
      </c>
      <c r="H99" s="25">
        <v>8996</v>
      </c>
    </row>
    <row r="100" spans="1:8" s="26" customFormat="1" ht="12.75" hidden="1" outlineLevel="1">
      <c r="A100" s="27" t="s">
        <v>125</v>
      </c>
      <c r="B100" s="28" t="s">
        <v>25</v>
      </c>
      <c r="C100" s="29" t="s">
        <v>116</v>
      </c>
      <c r="D100" s="28" t="s">
        <v>11</v>
      </c>
      <c r="E100" s="30">
        <v>3.063</v>
      </c>
      <c r="F100" s="30">
        <v>3.063</v>
      </c>
      <c r="G100" s="31">
        <v>351.06</v>
      </c>
      <c r="H100" s="32">
        <v>1075</v>
      </c>
    </row>
    <row r="101" spans="1:8" s="26" customFormat="1" ht="12.75" hidden="1" outlineLevel="1">
      <c r="A101" s="27" t="s">
        <v>126</v>
      </c>
      <c r="B101" s="28"/>
      <c r="C101" s="29" t="s">
        <v>32</v>
      </c>
      <c r="D101" s="28" t="s">
        <v>11</v>
      </c>
      <c r="E101" s="30">
        <v>3.308</v>
      </c>
      <c r="F101" s="30">
        <v>3.308</v>
      </c>
      <c r="G101" s="31">
        <v>339.64</v>
      </c>
      <c r="H101" s="32">
        <v>1123</v>
      </c>
    </row>
    <row r="102" spans="1:8" s="33" customFormat="1" ht="12.75" collapsed="1">
      <c r="A102" s="34"/>
      <c r="B102" s="35"/>
      <c r="C102" s="36" t="s">
        <v>33</v>
      </c>
      <c r="D102" s="35"/>
      <c r="E102" s="37"/>
      <c r="F102" s="37"/>
      <c r="G102" s="38">
        <v>2198.48</v>
      </c>
      <c r="H102" s="39">
        <v>2198</v>
      </c>
    </row>
    <row r="103" spans="1:8" s="26" customFormat="1" ht="48" hidden="1" outlineLevel="1">
      <c r="A103" s="27" t="s">
        <v>127</v>
      </c>
      <c r="B103" s="28" t="s">
        <v>71</v>
      </c>
      <c r="C103" s="29" t="s">
        <v>72</v>
      </c>
      <c r="D103" s="28" t="s">
        <v>37</v>
      </c>
      <c r="E103" s="30">
        <v>1.47</v>
      </c>
      <c r="F103" s="30">
        <v>1.47</v>
      </c>
      <c r="G103" s="31">
        <v>2500</v>
      </c>
      <c r="H103" s="32">
        <v>3675</v>
      </c>
    </row>
    <row r="104" spans="1:8" s="26" customFormat="1" ht="12.75" hidden="1" outlineLevel="2">
      <c r="A104" s="46"/>
      <c r="B104" s="47"/>
      <c r="C104" s="48" t="s">
        <v>38</v>
      </c>
      <c r="D104" s="49" t="s">
        <v>11</v>
      </c>
      <c r="E104" s="50">
        <v>1.47</v>
      </c>
      <c r="F104" s="50">
        <v>1.47</v>
      </c>
      <c r="G104" s="51">
        <v>310.25</v>
      </c>
      <c r="H104" s="52">
        <v>456.07</v>
      </c>
    </row>
    <row r="105" spans="1:8" s="26" customFormat="1" ht="48" hidden="1" outlineLevel="1">
      <c r="A105" s="27" t="s">
        <v>128</v>
      </c>
      <c r="B105" s="28" t="s">
        <v>119</v>
      </c>
      <c r="C105" s="29" t="s">
        <v>120</v>
      </c>
      <c r="D105" s="28" t="s">
        <v>37</v>
      </c>
      <c r="E105" s="30">
        <v>1.68</v>
      </c>
      <c r="F105" s="30">
        <v>1.68</v>
      </c>
      <c r="G105" s="31">
        <v>2393</v>
      </c>
      <c r="H105" s="32">
        <v>4020</v>
      </c>
    </row>
    <row r="106" spans="1:8" s="26" customFormat="1" ht="12.75" hidden="1" outlineLevel="2">
      <c r="A106" s="46"/>
      <c r="B106" s="47"/>
      <c r="C106" s="48" t="s">
        <v>38</v>
      </c>
      <c r="D106" s="49" t="s">
        <v>11</v>
      </c>
      <c r="E106" s="50">
        <v>1.68</v>
      </c>
      <c r="F106" s="50">
        <v>1.68</v>
      </c>
      <c r="G106" s="51">
        <v>363.66</v>
      </c>
      <c r="H106" s="52">
        <v>610.95</v>
      </c>
    </row>
    <row r="107" spans="1:8" s="26" customFormat="1" ht="48" hidden="1" outlineLevel="1">
      <c r="A107" s="40" t="s">
        <v>129</v>
      </c>
      <c r="B107" s="41" t="s">
        <v>51</v>
      </c>
      <c r="C107" s="42" t="s">
        <v>52</v>
      </c>
      <c r="D107" s="41" t="s">
        <v>37</v>
      </c>
      <c r="E107" s="43">
        <v>0.1575</v>
      </c>
      <c r="F107" s="43">
        <v>0.1575</v>
      </c>
      <c r="G107" s="44">
        <v>1434.37</v>
      </c>
      <c r="H107" s="45">
        <v>226</v>
      </c>
    </row>
    <row r="108" spans="1:8" s="26" customFormat="1" ht="12.75" hidden="1" outlineLevel="2">
      <c r="A108" s="46"/>
      <c r="B108" s="47"/>
      <c r="C108" s="48" t="s">
        <v>38</v>
      </c>
      <c r="D108" s="49" t="s">
        <v>11</v>
      </c>
      <c r="E108" s="50">
        <v>0.1575</v>
      </c>
      <c r="F108" s="50">
        <v>0.1575</v>
      </c>
      <c r="G108" s="51">
        <v>357.74</v>
      </c>
      <c r="H108" s="52">
        <v>56.34</v>
      </c>
    </row>
    <row r="109" spans="1:8" s="33" customFormat="1" ht="12.75" collapsed="1">
      <c r="A109" s="34"/>
      <c r="B109" s="35"/>
      <c r="C109" s="36" t="s">
        <v>53</v>
      </c>
      <c r="D109" s="35"/>
      <c r="E109" s="37"/>
      <c r="F109" s="37"/>
      <c r="G109" s="38">
        <v>7921.15</v>
      </c>
      <c r="H109" s="39">
        <v>7921</v>
      </c>
    </row>
    <row r="110" spans="1:8" s="53" customFormat="1" ht="12.75">
      <c r="A110" s="40"/>
      <c r="B110" s="41"/>
      <c r="C110" s="42" t="s">
        <v>59</v>
      </c>
      <c r="D110" s="41" t="s">
        <v>60</v>
      </c>
      <c r="E110" s="43">
        <v>126</v>
      </c>
      <c r="F110" s="43"/>
      <c r="G110" s="44">
        <v>2770.09</v>
      </c>
      <c r="H110" s="45">
        <v>2770</v>
      </c>
    </row>
    <row r="111" spans="1:8" s="53" customFormat="1" ht="12.75">
      <c r="A111" s="40"/>
      <c r="B111" s="41"/>
      <c r="C111" s="42" t="s">
        <v>61</v>
      </c>
      <c r="D111" s="41" t="s">
        <v>60</v>
      </c>
      <c r="E111" s="43">
        <v>60</v>
      </c>
      <c r="F111" s="43"/>
      <c r="G111" s="44">
        <v>1319.09</v>
      </c>
      <c r="H111" s="45">
        <v>1319</v>
      </c>
    </row>
    <row r="112" spans="1:8" s="33" customFormat="1" ht="12.75">
      <c r="A112" s="34"/>
      <c r="B112" s="35"/>
      <c r="C112" s="36" t="s">
        <v>62</v>
      </c>
      <c r="D112" s="35"/>
      <c r="E112" s="37"/>
      <c r="F112" s="37"/>
      <c r="G112" s="38">
        <v>13085.45</v>
      </c>
      <c r="H112" s="39">
        <v>13085</v>
      </c>
    </row>
    <row r="113" spans="1:8" s="20" customFormat="1" ht="12.75">
      <c r="A113" s="21" t="s">
        <v>130</v>
      </c>
      <c r="B113" s="22" t="s">
        <v>131</v>
      </c>
      <c r="C113" s="22" t="s">
        <v>132</v>
      </c>
      <c r="D113" s="23" t="s">
        <v>133</v>
      </c>
      <c r="E113" s="97">
        <v>3</v>
      </c>
      <c r="F113" s="98"/>
      <c r="G113" s="24">
        <v>1725.11</v>
      </c>
      <c r="H113" s="25">
        <v>5175</v>
      </c>
    </row>
    <row r="114" spans="1:8" s="20" customFormat="1" ht="127.5">
      <c r="A114" s="21" t="s">
        <v>134</v>
      </c>
      <c r="B114" s="22" t="s">
        <v>135</v>
      </c>
      <c r="C114" s="22" t="s">
        <v>136</v>
      </c>
      <c r="D114" s="23" t="s">
        <v>66</v>
      </c>
      <c r="E114" s="97">
        <v>2</v>
      </c>
      <c r="F114" s="98"/>
      <c r="G114" s="24">
        <v>12792.18</v>
      </c>
      <c r="H114" s="25">
        <v>25584</v>
      </c>
    </row>
    <row r="115" spans="1:8" s="26" customFormat="1" ht="12.75" hidden="1" outlineLevel="1">
      <c r="A115" s="27" t="s">
        <v>137</v>
      </c>
      <c r="B115" s="28" t="s">
        <v>25</v>
      </c>
      <c r="C115" s="29" t="s">
        <v>138</v>
      </c>
      <c r="D115" s="28" t="s">
        <v>11</v>
      </c>
      <c r="E115" s="30">
        <v>11.275</v>
      </c>
      <c r="F115" s="30">
        <v>22.551</v>
      </c>
      <c r="G115" s="31">
        <v>342.93</v>
      </c>
      <c r="H115" s="32">
        <v>7733</v>
      </c>
    </row>
    <row r="116" spans="1:8" s="26" customFormat="1" ht="12.75" hidden="1" outlineLevel="1">
      <c r="A116" s="27" t="s">
        <v>139</v>
      </c>
      <c r="B116" s="28"/>
      <c r="C116" s="29" t="s">
        <v>32</v>
      </c>
      <c r="D116" s="28" t="s">
        <v>11</v>
      </c>
      <c r="E116" s="30">
        <v>3.584</v>
      </c>
      <c r="F116" s="30">
        <v>7.168</v>
      </c>
      <c r="G116" s="31">
        <v>362.74</v>
      </c>
      <c r="H116" s="32">
        <v>2600</v>
      </c>
    </row>
    <row r="117" spans="1:8" s="33" customFormat="1" ht="12.75" collapsed="1">
      <c r="A117" s="34"/>
      <c r="B117" s="35"/>
      <c r="C117" s="36" t="s">
        <v>33</v>
      </c>
      <c r="D117" s="35"/>
      <c r="E117" s="37"/>
      <c r="F117" s="37"/>
      <c r="G117" s="38">
        <v>5166.66</v>
      </c>
      <c r="H117" s="39">
        <v>10333</v>
      </c>
    </row>
    <row r="118" spans="1:8" s="26" customFormat="1" ht="48" hidden="1" outlineLevel="1">
      <c r="A118" s="27" t="s">
        <v>140</v>
      </c>
      <c r="B118" s="28" t="s">
        <v>119</v>
      </c>
      <c r="C118" s="29" t="s">
        <v>120</v>
      </c>
      <c r="D118" s="28" t="s">
        <v>37</v>
      </c>
      <c r="E118" s="30">
        <v>3.024</v>
      </c>
      <c r="F118" s="30">
        <v>6.048</v>
      </c>
      <c r="G118" s="31">
        <v>2393</v>
      </c>
      <c r="H118" s="32">
        <v>14473</v>
      </c>
    </row>
    <row r="119" spans="1:8" s="26" customFormat="1" ht="12.75" hidden="1" outlineLevel="2">
      <c r="A119" s="46"/>
      <c r="B119" s="47"/>
      <c r="C119" s="48" t="s">
        <v>38</v>
      </c>
      <c r="D119" s="49" t="s">
        <v>11</v>
      </c>
      <c r="E119" s="50">
        <v>3.024</v>
      </c>
      <c r="F119" s="50">
        <v>6.048</v>
      </c>
      <c r="G119" s="51">
        <v>363.66</v>
      </c>
      <c r="H119" s="52">
        <v>2199.42</v>
      </c>
    </row>
    <row r="120" spans="1:8" s="26" customFormat="1" ht="48" hidden="1" outlineLevel="1">
      <c r="A120" s="40" t="s">
        <v>141</v>
      </c>
      <c r="B120" s="41" t="s">
        <v>51</v>
      </c>
      <c r="C120" s="42" t="s">
        <v>52</v>
      </c>
      <c r="D120" s="41" t="s">
        <v>37</v>
      </c>
      <c r="E120" s="43">
        <v>0.56</v>
      </c>
      <c r="F120" s="43">
        <v>1.12</v>
      </c>
      <c r="G120" s="44">
        <v>1434.37</v>
      </c>
      <c r="H120" s="45">
        <v>1606</v>
      </c>
    </row>
    <row r="121" spans="1:8" s="26" customFormat="1" ht="12.75" hidden="1" outlineLevel="2">
      <c r="A121" s="46"/>
      <c r="B121" s="47"/>
      <c r="C121" s="48" t="s">
        <v>38</v>
      </c>
      <c r="D121" s="49" t="s">
        <v>11</v>
      </c>
      <c r="E121" s="50">
        <v>0.56</v>
      </c>
      <c r="F121" s="50">
        <v>1.12</v>
      </c>
      <c r="G121" s="51">
        <v>357.74</v>
      </c>
      <c r="H121" s="52">
        <v>400.67</v>
      </c>
    </row>
    <row r="122" spans="1:8" s="33" customFormat="1" ht="12.75" collapsed="1">
      <c r="A122" s="34"/>
      <c r="B122" s="35"/>
      <c r="C122" s="36" t="s">
        <v>53</v>
      </c>
      <c r="D122" s="35"/>
      <c r="E122" s="37"/>
      <c r="F122" s="37"/>
      <c r="G122" s="38">
        <v>8039.68</v>
      </c>
      <c r="H122" s="39">
        <v>16079</v>
      </c>
    </row>
    <row r="123" spans="1:8" s="26" customFormat="1" ht="48" hidden="1" outlineLevel="1">
      <c r="A123" s="40" t="s">
        <v>142</v>
      </c>
      <c r="B123" s="41" t="s">
        <v>143</v>
      </c>
      <c r="C123" s="42" t="s">
        <v>144</v>
      </c>
      <c r="D123" s="41" t="s">
        <v>97</v>
      </c>
      <c r="E123" s="43">
        <v>0.000276</v>
      </c>
      <c r="F123" s="43">
        <v>0.000552</v>
      </c>
      <c r="G123" s="44">
        <v>99900.09</v>
      </c>
      <c r="H123" s="45">
        <v>55</v>
      </c>
    </row>
    <row r="124" spans="1:8" s="26" customFormat="1" ht="48" hidden="1" outlineLevel="1">
      <c r="A124" s="40" t="s">
        <v>145</v>
      </c>
      <c r="B124" s="41" t="s">
        <v>146</v>
      </c>
      <c r="C124" s="42" t="s">
        <v>147</v>
      </c>
      <c r="D124" s="41" t="s">
        <v>97</v>
      </c>
      <c r="E124" s="43">
        <v>0.00048</v>
      </c>
      <c r="F124" s="43">
        <v>0.00096</v>
      </c>
      <c r="G124" s="44">
        <v>64369.61</v>
      </c>
      <c r="H124" s="45">
        <v>62</v>
      </c>
    </row>
    <row r="125" spans="1:8" s="26" customFormat="1" ht="48" hidden="1" outlineLevel="1">
      <c r="A125" s="40" t="s">
        <v>148</v>
      </c>
      <c r="B125" s="41" t="s">
        <v>149</v>
      </c>
      <c r="C125" s="42" t="s">
        <v>150</v>
      </c>
      <c r="D125" s="41" t="s">
        <v>97</v>
      </c>
      <c r="E125" s="43">
        <v>1.2E-05</v>
      </c>
      <c r="F125" s="43">
        <v>2.4E-05</v>
      </c>
      <c r="G125" s="44">
        <v>81982.41</v>
      </c>
      <c r="H125" s="45">
        <v>2</v>
      </c>
    </row>
    <row r="126" spans="1:8" s="26" customFormat="1" ht="48" hidden="1" outlineLevel="1">
      <c r="A126" s="40" t="s">
        <v>151</v>
      </c>
      <c r="B126" s="41" t="s">
        <v>152</v>
      </c>
      <c r="C126" s="42" t="s">
        <v>153</v>
      </c>
      <c r="D126" s="41" t="s">
        <v>97</v>
      </c>
      <c r="E126" s="43">
        <v>3.6E-05</v>
      </c>
      <c r="F126" s="43">
        <v>7.2E-05</v>
      </c>
      <c r="G126" s="44">
        <v>123377.36</v>
      </c>
      <c r="H126" s="45">
        <v>9</v>
      </c>
    </row>
    <row r="127" spans="1:8" s="26" customFormat="1" ht="48" hidden="1" outlineLevel="1">
      <c r="A127" s="40" t="s">
        <v>154</v>
      </c>
      <c r="B127" s="41" t="s">
        <v>155</v>
      </c>
      <c r="C127" s="42" t="s">
        <v>156</v>
      </c>
      <c r="D127" s="41" t="s">
        <v>101</v>
      </c>
      <c r="E127" s="43">
        <v>0.12</v>
      </c>
      <c r="F127" s="43">
        <v>0.24</v>
      </c>
      <c r="G127" s="44">
        <v>300</v>
      </c>
      <c r="H127" s="45">
        <v>72</v>
      </c>
    </row>
    <row r="128" spans="1:8" s="26" customFormat="1" ht="48" hidden="1" outlineLevel="1">
      <c r="A128" s="40" t="s">
        <v>157</v>
      </c>
      <c r="B128" s="41" t="s">
        <v>107</v>
      </c>
      <c r="C128" s="42" t="s">
        <v>108</v>
      </c>
      <c r="D128" s="41" t="s">
        <v>105</v>
      </c>
      <c r="E128" s="43">
        <v>0.024</v>
      </c>
      <c r="F128" s="43">
        <v>0.048</v>
      </c>
      <c r="G128" s="44">
        <v>96.95</v>
      </c>
      <c r="H128" s="45">
        <v>5</v>
      </c>
    </row>
    <row r="129" spans="1:8" s="26" customFormat="1" ht="48" hidden="1" outlineLevel="1">
      <c r="A129" s="40" t="s">
        <v>158</v>
      </c>
      <c r="B129" s="41" t="s">
        <v>159</v>
      </c>
      <c r="C129" s="42" t="s">
        <v>160</v>
      </c>
      <c r="D129" s="41" t="s">
        <v>97</v>
      </c>
      <c r="E129" s="43">
        <v>0.00072</v>
      </c>
      <c r="F129" s="43">
        <v>0.00144</v>
      </c>
      <c r="G129" s="44">
        <v>194806.35</v>
      </c>
      <c r="H129" s="45">
        <v>281</v>
      </c>
    </row>
    <row r="130" spans="1:8" s="26" customFormat="1" ht="48" hidden="1" outlineLevel="1">
      <c r="A130" s="40" t="s">
        <v>161</v>
      </c>
      <c r="B130" s="41" t="s">
        <v>162</v>
      </c>
      <c r="C130" s="42" t="s">
        <v>163</v>
      </c>
      <c r="D130" s="41" t="s">
        <v>164</v>
      </c>
      <c r="E130" s="43">
        <v>0.072</v>
      </c>
      <c r="F130" s="43">
        <v>0.144</v>
      </c>
      <c r="G130" s="44">
        <v>7789.7</v>
      </c>
      <c r="H130" s="45">
        <v>1122</v>
      </c>
    </row>
    <row r="131" spans="1:8" s="26" customFormat="1" ht="48" hidden="1" outlineLevel="1">
      <c r="A131" s="40" t="s">
        <v>165</v>
      </c>
      <c r="B131" s="41" t="s">
        <v>166</v>
      </c>
      <c r="C131" s="42" t="s">
        <v>167</v>
      </c>
      <c r="D131" s="41" t="s">
        <v>97</v>
      </c>
      <c r="E131" s="43">
        <v>0.00072</v>
      </c>
      <c r="F131" s="43">
        <v>0.00144</v>
      </c>
      <c r="G131" s="44">
        <v>114634.68</v>
      </c>
      <c r="H131" s="45">
        <v>165</v>
      </c>
    </row>
    <row r="132" spans="1:8" s="33" customFormat="1" ht="12.75" collapsed="1">
      <c r="A132" s="34"/>
      <c r="B132" s="35"/>
      <c r="C132" s="36" t="s">
        <v>58</v>
      </c>
      <c r="D132" s="35"/>
      <c r="E132" s="37"/>
      <c r="F132" s="37"/>
      <c r="G132" s="38">
        <v>885.88</v>
      </c>
      <c r="H132" s="39">
        <v>1772</v>
      </c>
    </row>
    <row r="133" spans="1:8" s="53" customFormat="1" ht="12.75">
      <c r="A133" s="40"/>
      <c r="B133" s="41"/>
      <c r="C133" s="42" t="s">
        <v>59</v>
      </c>
      <c r="D133" s="41" t="s">
        <v>60</v>
      </c>
      <c r="E133" s="43">
        <v>126</v>
      </c>
      <c r="F133" s="43"/>
      <c r="G133" s="44">
        <v>6510</v>
      </c>
      <c r="H133" s="45">
        <v>13020</v>
      </c>
    </row>
    <row r="134" spans="1:8" s="53" customFormat="1" ht="12.75">
      <c r="A134" s="40"/>
      <c r="B134" s="41"/>
      <c r="C134" s="42" t="s">
        <v>61</v>
      </c>
      <c r="D134" s="41" t="s">
        <v>60</v>
      </c>
      <c r="E134" s="43">
        <v>60</v>
      </c>
      <c r="F134" s="43"/>
      <c r="G134" s="44">
        <v>3100</v>
      </c>
      <c r="H134" s="45">
        <v>6200</v>
      </c>
    </row>
    <row r="135" spans="1:8" s="33" customFormat="1" ht="12.75">
      <c r="A135" s="34"/>
      <c r="B135" s="35"/>
      <c r="C135" s="36" t="s">
        <v>62</v>
      </c>
      <c r="D135" s="35"/>
      <c r="E135" s="37"/>
      <c r="F135" s="37"/>
      <c r="G135" s="38">
        <v>22402.17</v>
      </c>
      <c r="H135" s="39">
        <v>44804</v>
      </c>
    </row>
    <row r="136" spans="1:8" s="20" customFormat="1" ht="12.75">
      <c r="A136" s="21" t="s">
        <v>168</v>
      </c>
      <c r="B136" s="22" t="s">
        <v>169</v>
      </c>
      <c r="C136" s="22" t="s">
        <v>170</v>
      </c>
      <c r="D136" s="23" t="s">
        <v>105</v>
      </c>
      <c r="E136" s="97">
        <v>652.8</v>
      </c>
      <c r="F136" s="98"/>
      <c r="G136" s="24">
        <v>72.88</v>
      </c>
      <c r="H136" s="25">
        <v>47575</v>
      </c>
    </row>
    <row r="137" spans="1:8" s="20" customFormat="1" ht="127.5">
      <c r="A137" s="21" t="s">
        <v>171</v>
      </c>
      <c r="B137" s="22" t="s">
        <v>172</v>
      </c>
      <c r="C137" s="22" t="s">
        <v>173</v>
      </c>
      <c r="D137" s="23" t="s">
        <v>66</v>
      </c>
      <c r="E137" s="97">
        <v>1</v>
      </c>
      <c r="F137" s="98"/>
      <c r="G137" s="24">
        <v>6778.93</v>
      </c>
      <c r="H137" s="25">
        <v>6779</v>
      </c>
    </row>
    <row r="138" spans="1:8" s="26" customFormat="1" ht="12.75" hidden="1" outlineLevel="1">
      <c r="A138" s="27" t="s">
        <v>174</v>
      </c>
      <c r="B138" s="28" t="s">
        <v>25</v>
      </c>
      <c r="C138" s="29" t="s">
        <v>138</v>
      </c>
      <c r="D138" s="28" t="s">
        <v>11</v>
      </c>
      <c r="E138" s="30">
        <v>5.658</v>
      </c>
      <c r="F138" s="30">
        <v>5.658</v>
      </c>
      <c r="G138" s="31">
        <v>342.93</v>
      </c>
      <c r="H138" s="32">
        <v>1940</v>
      </c>
    </row>
    <row r="139" spans="1:8" s="26" customFormat="1" ht="12.75" hidden="1" outlineLevel="1">
      <c r="A139" s="27" t="s">
        <v>175</v>
      </c>
      <c r="B139" s="28"/>
      <c r="C139" s="29" t="s">
        <v>32</v>
      </c>
      <c r="D139" s="28" t="s">
        <v>11</v>
      </c>
      <c r="E139" s="30">
        <v>1.764</v>
      </c>
      <c r="F139" s="30">
        <v>1.764</v>
      </c>
      <c r="G139" s="31">
        <v>362.72</v>
      </c>
      <c r="H139" s="32">
        <v>640</v>
      </c>
    </row>
    <row r="140" spans="1:8" s="33" customFormat="1" ht="12.75" collapsed="1">
      <c r="A140" s="34"/>
      <c r="B140" s="35"/>
      <c r="C140" s="36" t="s">
        <v>33</v>
      </c>
      <c r="D140" s="35"/>
      <c r="E140" s="37"/>
      <c r="F140" s="37"/>
      <c r="G140" s="38">
        <v>2580.05</v>
      </c>
      <c r="H140" s="39">
        <v>2580</v>
      </c>
    </row>
    <row r="141" spans="1:8" s="26" customFormat="1" ht="48" hidden="1" outlineLevel="1">
      <c r="A141" s="27" t="s">
        <v>176</v>
      </c>
      <c r="B141" s="28" t="s">
        <v>119</v>
      </c>
      <c r="C141" s="29" t="s">
        <v>120</v>
      </c>
      <c r="D141" s="28" t="s">
        <v>37</v>
      </c>
      <c r="E141" s="30">
        <v>1.484</v>
      </c>
      <c r="F141" s="30">
        <v>1.484</v>
      </c>
      <c r="G141" s="31">
        <v>2393</v>
      </c>
      <c r="H141" s="32">
        <v>3551</v>
      </c>
    </row>
    <row r="142" spans="1:8" s="26" customFormat="1" ht="12.75" hidden="1" outlineLevel="2">
      <c r="A142" s="46"/>
      <c r="B142" s="47"/>
      <c r="C142" s="48" t="s">
        <v>38</v>
      </c>
      <c r="D142" s="49" t="s">
        <v>11</v>
      </c>
      <c r="E142" s="50">
        <v>1.484</v>
      </c>
      <c r="F142" s="50">
        <v>1.484</v>
      </c>
      <c r="G142" s="51">
        <v>363.66</v>
      </c>
      <c r="H142" s="52">
        <v>539.67</v>
      </c>
    </row>
    <row r="143" spans="1:8" s="26" customFormat="1" ht="48" hidden="1" outlineLevel="1">
      <c r="A143" s="40" t="s">
        <v>177</v>
      </c>
      <c r="B143" s="41" t="s">
        <v>51</v>
      </c>
      <c r="C143" s="42" t="s">
        <v>52</v>
      </c>
      <c r="D143" s="41" t="s">
        <v>37</v>
      </c>
      <c r="E143" s="43">
        <v>0.28</v>
      </c>
      <c r="F143" s="43">
        <v>0.28</v>
      </c>
      <c r="G143" s="44">
        <v>1434.37</v>
      </c>
      <c r="H143" s="45">
        <v>402</v>
      </c>
    </row>
    <row r="144" spans="1:8" s="26" customFormat="1" ht="12.75" hidden="1" outlineLevel="2">
      <c r="A144" s="46"/>
      <c r="B144" s="47"/>
      <c r="C144" s="48" t="s">
        <v>38</v>
      </c>
      <c r="D144" s="49" t="s">
        <v>11</v>
      </c>
      <c r="E144" s="50">
        <v>0.28</v>
      </c>
      <c r="F144" s="50">
        <v>0.28</v>
      </c>
      <c r="G144" s="51">
        <v>357.74</v>
      </c>
      <c r="H144" s="52">
        <v>100.17</v>
      </c>
    </row>
    <row r="145" spans="1:8" s="33" customFormat="1" ht="12.75" collapsed="1">
      <c r="A145" s="34"/>
      <c r="B145" s="35"/>
      <c r="C145" s="36" t="s">
        <v>53</v>
      </c>
      <c r="D145" s="35"/>
      <c r="E145" s="37"/>
      <c r="F145" s="37"/>
      <c r="G145" s="38">
        <v>3952.84</v>
      </c>
      <c r="H145" s="39">
        <v>3953</v>
      </c>
    </row>
    <row r="146" spans="1:8" s="26" customFormat="1" ht="48" hidden="1" outlineLevel="1">
      <c r="A146" s="40" t="s">
        <v>178</v>
      </c>
      <c r="B146" s="41" t="s">
        <v>143</v>
      </c>
      <c r="C146" s="42" t="s">
        <v>144</v>
      </c>
      <c r="D146" s="41" t="s">
        <v>97</v>
      </c>
      <c r="E146" s="43">
        <v>0.000276</v>
      </c>
      <c r="F146" s="43">
        <v>0.000276</v>
      </c>
      <c r="G146" s="44">
        <v>99900.09</v>
      </c>
      <c r="H146" s="45">
        <v>28</v>
      </c>
    </row>
    <row r="147" spans="1:8" s="26" customFormat="1" ht="48" hidden="1" outlineLevel="1">
      <c r="A147" s="40" t="s">
        <v>179</v>
      </c>
      <c r="B147" s="41" t="s">
        <v>146</v>
      </c>
      <c r="C147" s="42" t="s">
        <v>147</v>
      </c>
      <c r="D147" s="41" t="s">
        <v>97</v>
      </c>
      <c r="E147" s="43">
        <v>0.00048</v>
      </c>
      <c r="F147" s="43">
        <v>0.00048</v>
      </c>
      <c r="G147" s="44">
        <v>64369.61</v>
      </c>
      <c r="H147" s="45">
        <v>31</v>
      </c>
    </row>
    <row r="148" spans="1:8" s="26" customFormat="1" ht="48" hidden="1" outlineLevel="1">
      <c r="A148" s="40" t="s">
        <v>180</v>
      </c>
      <c r="B148" s="41" t="s">
        <v>149</v>
      </c>
      <c r="C148" s="42" t="s">
        <v>150</v>
      </c>
      <c r="D148" s="41" t="s">
        <v>97</v>
      </c>
      <c r="E148" s="43">
        <v>1.2E-05</v>
      </c>
      <c r="F148" s="43">
        <v>1.2E-05</v>
      </c>
      <c r="G148" s="44">
        <v>81982.41</v>
      </c>
      <c r="H148" s="45">
        <v>0.98</v>
      </c>
    </row>
    <row r="149" spans="1:8" s="26" customFormat="1" ht="48" hidden="1" outlineLevel="1">
      <c r="A149" s="40" t="s">
        <v>181</v>
      </c>
      <c r="B149" s="41" t="s">
        <v>152</v>
      </c>
      <c r="C149" s="42" t="s">
        <v>153</v>
      </c>
      <c r="D149" s="41" t="s">
        <v>97</v>
      </c>
      <c r="E149" s="43">
        <v>3.6E-05</v>
      </c>
      <c r="F149" s="43">
        <v>3.6E-05</v>
      </c>
      <c r="G149" s="44">
        <v>123377.36</v>
      </c>
      <c r="H149" s="45">
        <v>4</v>
      </c>
    </row>
    <row r="150" spans="1:8" s="26" customFormat="1" ht="48" hidden="1" outlineLevel="1">
      <c r="A150" s="40" t="s">
        <v>182</v>
      </c>
      <c r="B150" s="41" t="s">
        <v>155</v>
      </c>
      <c r="C150" s="42" t="s">
        <v>156</v>
      </c>
      <c r="D150" s="41" t="s">
        <v>101</v>
      </c>
      <c r="E150" s="43">
        <v>0.12</v>
      </c>
      <c r="F150" s="43">
        <v>0.12</v>
      </c>
      <c r="G150" s="44">
        <v>300</v>
      </c>
      <c r="H150" s="45">
        <v>36</v>
      </c>
    </row>
    <row r="151" spans="1:8" s="26" customFormat="1" ht="48" hidden="1" outlineLevel="1">
      <c r="A151" s="40" t="s">
        <v>183</v>
      </c>
      <c r="B151" s="41" t="s">
        <v>107</v>
      </c>
      <c r="C151" s="42" t="s">
        <v>108</v>
      </c>
      <c r="D151" s="41" t="s">
        <v>105</v>
      </c>
      <c r="E151" s="43">
        <v>0.024</v>
      </c>
      <c r="F151" s="43">
        <v>0.024</v>
      </c>
      <c r="G151" s="44">
        <v>96.95</v>
      </c>
      <c r="H151" s="45">
        <v>2</v>
      </c>
    </row>
    <row r="152" spans="1:8" s="26" customFormat="1" ht="48" hidden="1" outlineLevel="1">
      <c r="A152" s="40" t="s">
        <v>184</v>
      </c>
      <c r="B152" s="41" t="s">
        <v>159</v>
      </c>
      <c r="C152" s="42" t="s">
        <v>160</v>
      </c>
      <c r="D152" s="41" t="s">
        <v>97</v>
      </c>
      <c r="E152" s="43">
        <v>0.00072</v>
      </c>
      <c r="F152" s="43">
        <v>0.00072</v>
      </c>
      <c r="G152" s="44">
        <v>194806.35</v>
      </c>
      <c r="H152" s="45">
        <v>140</v>
      </c>
    </row>
    <row r="153" spans="1:8" s="26" customFormat="1" ht="48" hidden="1" outlineLevel="1">
      <c r="A153" s="40" t="s">
        <v>185</v>
      </c>
      <c r="B153" s="41" t="s">
        <v>162</v>
      </c>
      <c r="C153" s="42" t="s">
        <v>163</v>
      </c>
      <c r="D153" s="41" t="s">
        <v>164</v>
      </c>
      <c r="E153" s="43">
        <v>0.072</v>
      </c>
      <c r="F153" s="43">
        <v>0.072</v>
      </c>
      <c r="G153" s="44">
        <v>7789.7</v>
      </c>
      <c r="H153" s="45">
        <v>561</v>
      </c>
    </row>
    <row r="154" spans="1:8" s="26" customFormat="1" ht="48" hidden="1" outlineLevel="1">
      <c r="A154" s="40" t="s">
        <v>186</v>
      </c>
      <c r="B154" s="41" t="s">
        <v>166</v>
      </c>
      <c r="C154" s="42" t="s">
        <v>167</v>
      </c>
      <c r="D154" s="41" t="s">
        <v>97</v>
      </c>
      <c r="E154" s="43">
        <v>0.00072</v>
      </c>
      <c r="F154" s="43">
        <v>0.00072</v>
      </c>
      <c r="G154" s="44">
        <v>114634.68</v>
      </c>
      <c r="H154" s="45">
        <v>83</v>
      </c>
    </row>
    <row r="155" spans="1:8" s="33" customFormat="1" ht="12.75" collapsed="1">
      <c r="A155" s="34"/>
      <c r="B155" s="35"/>
      <c r="C155" s="36" t="s">
        <v>58</v>
      </c>
      <c r="D155" s="35"/>
      <c r="E155" s="37"/>
      <c r="F155" s="37"/>
      <c r="G155" s="38">
        <v>885.88</v>
      </c>
      <c r="H155" s="39">
        <v>886</v>
      </c>
    </row>
    <row r="156" spans="1:8" s="53" customFormat="1" ht="12.75">
      <c r="A156" s="40"/>
      <c r="B156" s="41"/>
      <c r="C156" s="42" t="s">
        <v>59</v>
      </c>
      <c r="D156" s="41" t="s">
        <v>60</v>
      </c>
      <c r="E156" s="43">
        <v>126</v>
      </c>
      <c r="F156" s="43"/>
      <c r="G156" s="44">
        <v>3250.86</v>
      </c>
      <c r="H156" s="45">
        <v>3251</v>
      </c>
    </row>
    <row r="157" spans="1:8" s="53" customFormat="1" ht="12.75">
      <c r="A157" s="40"/>
      <c r="B157" s="41"/>
      <c r="C157" s="42" t="s">
        <v>61</v>
      </c>
      <c r="D157" s="41" t="s">
        <v>60</v>
      </c>
      <c r="E157" s="43">
        <v>60</v>
      </c>
      <c r="F157" s="43"/>
      <c r="G157" s="44">
        <v>1548.03</v>
      </c>
      <c r="H157" s="45">
        <v>1548</v>
      </c>
    </row>
    <row r="158" spans="1:8" s="33" customFormat="1" ht="12.75">
      <c r="A158" s="34"/>
      <c r="B158" s="35"/>
      <c r="C158" s="36" t="s">
        <v>62</v>
      </c>
      <c r="D158" s="35"/>
      <c r="E158" s="37"/>
      <c r="F158" s="37"/>
      <c r="G158" s="38">
        <v>11577.82</v>
      </c>
      <c r="H158" s="39">
        <v>11578</v>
      </c>
    </row>
    <row r="159" spans="1:8" s="20" customFormat="1" ht="12.75">
      <c r="A159" s="21" t="s">
        <v>187</v>
      </c>
      <c r="B159" s="22" t="s">
        <v>169</v>
      </c>
      <c r="C159" s="22" t="s">
        <v>170</v>
      </c>
      <c r="D159" s="23" t="s">
        <v>105</v>
      </c>
      <c r="E159" s="97">
        <v>163.2</v>
      </c>
      <c r="F159" s="98"/>
      <c r="G159" s="24">
        <v>72.88</v>
      </c>
      <c r="H159" s="25">
        <v>11894</v>
      </c>
    </row>
    <row r="160" spans="1:8" s="20" customFormat="1" ht="51">
      <c r="A160" s="21" t="s">
        <v>188</v>
      </c>
      <c r="B160" s="22" t="s">
        <v>189</v>
      </c>
      <c r="C160" s="22" t="s">
        <v>190</v>
      </c>
      <c r="D160" s="23" t="s">
        <v>191</v>
      </c>
      <c r="E160" s="97">
        <v>24</v>
      </c>
      <c r="F160" s="98"/>
      <c r="G160" s="24">
        <v>520.9</v>
      </c>
      <c r="H160" s="25">
        <v>12502</v>
      </c>
    </row>
    <row r="161" spans="1:8" s="26" customFormat="1" ht="12.75" hidden="1" outlineLevel="1">
      <c r="A161" s="27" t="s">
        <v>192</v>
      </c>
      <c r="B161" s="28" t="s">
        <v>25</v>
      </c>
      <c r="C161" s="29" t="s">
        <v>193</v>
      </c>
      <c r="D161" s="28" t="s">
        <v>11</v>
      </c>
      <c r="E161" s="30">
        <v>1.575</v>
      </c>
      <c r="F161" s="30">
        <v>37.8</v>
      </c>
      <c r="G161" s="31">
        <v>330.73</v>
      </c>
      <c r="H161" s="32">
        <v>12502</v>
      </c>
    </row>
    <row r="162" spans="1:8" s="33" customFormat="1" ht="12.75" collapsed="1">
      <c r="A162" s="34"/>
      <c r="B162" s="35"/>
      <c r="C162" s="36" t="s">
        <v>33</v>
      </c>
      <c r="D162" s="35"/>
      <c r="E162" s="37"/>
      <c r="F162" s="37"/>
      <c r="G162" s="38">
        <v>520.9</v>
      </c>
      <c r="H162" s="39">
        <v>12502</v>
      </c>
    </row>
    <row r="163" spans="1:8" s="53" customFormat="1" ht="12.75">
      <c r="A163" s="40"/>
      <c r="B163" s="41"/>
      <c r="C163" s="42" t="s">
        <v>59</v>
      </c>
      <c r="D163" s="41" t="s">
        <v>60</v>
      </c>
      <c r="E163" s="43">
        <v>99</v>
      </c>
      <c r="F163" s="43"/>
      <c r="G163" s="44">
        <v>515.69</v>
      </c>
      <c r="H163" s="45">
        <v>12377</v>
      </c>
    </row>
    <row r="164" spans="1:8" s="53" customFormat="1" ht="12.75">
      <c r="A164" s="40"/>
      <c r="B164" s="41"/>
      <c r="C164" s="42" t="s">
        <v>61</v>
      </c>
      <c r="D164" s="41" t="s">
        <v>60</v>
      </c>
      <c r="E164" s="43">
        <v>70</v>
      </c>
      <c r="F164" s="43"/>
      <c r="G164" s="44">
        <v>364.63</v>
      </c>
      <c r="H164" s="45">
        <v>8751</v>
      </c>
    </row>
    <row r="165" spans="1:8" s="33" customFormat="1" ht="12.75">
      <c r="A165" s="34"/>
      <c r="B165" s="35"/>
      <c r="C165" s="36" t="s">
        <v>62</v>
      </c>
      <c r="D165" s="35"/>
      <c r="E165" s="37"/>
      <c r="F165" s="37"/>
      <c r="G165" s="38">
        <v>1401.22</v>
      </c>
      <c r="H165" s="39">
        <v>33629</v>
      </c>
    </row>
    <row r="166" spans="1:8" s="20" customFormat="1" ht="51">
      <c r="A166" s="21" t="s">
        <v>194</v>
      </c>
      <c r="B166" s="22" t="s">
        <v>195</v>
      </c>
      <c r="C166" s="22" t="s">
        <v>196</v>
      </c>
      <c r="D166" s="23" t="s">
        <v>191</v>
      </c>
      <c r="E166" s="97">
        <v>24</v>
      </c>
      <c r="F166" s="98"/>
      <c r="G166" s="24">
        <v>57.88</v>
      </c>
      <c r="H166" s="25">
        <v>1389</v>
      </c>
    </row>
    <row r="167" spans="1:8" s="26" customFormat="1" ht="12.75" hidden="1" outlineLevel="1">
      <c r="A167" s="40" t="s">
        <v>197</v>
      </c>
      <c r="B167" s="41" t="s">
        <v>25</v>
      </c>
      <c r="C167" s="42" t="s">
        <v>193</v>
      </c>
      <c r="D167" s="41" t="s">
        <v>11</v>
      </c>
      <c r="E167" s="43">
        <v>0.175</v>
      </c>
      <c r="F167" s="43">
        <v>4.2</v>
      </c>
      <c r="G167" s="44">
        <v>330.73</v>
      </c>
      <c r="H167" s="45">
        <v>1389</v>
      </c>
    </row>
    <row r="168" spans="1:8" s="33" customFormat="1" ht="12.75" collapsed="1">
      <c r="A168" s="34"/>
      <c r="B168" s="35"/>
      <c r="C168" s="36" t="s">
        <v>33</v>
      </c>
      <c r="D168" s="35"/>
      <c r="E168" s="37"/>
      <c r="F168" s="37"/>
      <c r="G168" s="38">
        <v>57.88</v>
      </c>
      <c r="H168" s="39">
        <v>1389</v>
      </c>
    </row>
    <row r="169" spans="1:8" s="53" customFormat="1" ht="12.75">
      <c r="A169" s="40"/>
      <c r="B169" s="41"/>
      <c r="C169" s="42" t="s">
        <v>59</v>
      </c>
      <c r="D169" s="41" t="s">
        <v>60</v>
      </c>
      <c r="E169" s="43">
        <v>99</v>
      </c>
      <c r="F169" s="43"/>
      <c r="G169" s="44">
        <v>57.3</v>
      </c>
      <c r="H169" s="45">
        <v>1375</v>
      </c>
    </row>
    <row r="170" spans="1:8" s="53" customFormat="1" ht="12.75">
      <c r="A170" s="40"/>
      <c r="B170" s="41"/>
      <c r="C170" s="42" t="s">
        <v>61</v>
      </c>
      <c r="D170" s="41" t="s">
        <v>60</v>
      </c>
      <c r="E170" s="43">
        <v>70</v>
      </c>
      <c r="F170" s="43"/>
      <c r="G170" s="44">
        <v>40.51</v>
      </c>
      <c r="H170" s="45">
        <v>972</v>
      </c>
    </row>
    <row r="171" spans="1:8" s="33" customFormat="1" ht="12.75">
      <c r="A171" s="34"/>
      <c r="B171" s="35"/>
      <c r="C171" s="36" t="s">
        <v>62</v>
      </c>
      <c r="D171" s="35"/>
      <c r="E171" s="37"/>
      <c r="F171" s="37"/>
      <c r="G171" s="38">
        <v>155.69</v>
      </c>
      <c r="H171" s="39">
        <v>3737</v>
      </c>
    </row>
    <row r="172" spans="1:8" s="20" customFormat="1" ht="51">
      <c r="A172" s="21" t="s">
        <v>198</v>
      </c>
      <c r="B172" s="22" t="s">
        <v>199</v>
      </c>
      <c r="C172" s="22" t="s">
        <v>200</v>
      </c>
      <c r="D172" s="23" t="s">
        <v>201</v>
      </c>
      <c r="E172" s="97">
        <v>0.24</v>
      </c>
      <c r="F172" s="98"/>
      <c r="G172" s="24">
        <v>11445.73</v>
      </c>
      <c r="H172" s="25">
        <v>2747</v>
      </c>
    </row>
    <row r="173" spans="1:8" s="26" customFormat="1" ht="12.75" hidden="1" outlineLevel="1">
      <c r="A173" s="27" t="s">
        <v>202</v>
      </c>
      <c r="B173" s="28" t="s">
        <v>25</v>
      </c>
      <c r="C173" s="29" t="s">
        <v>203</v>
      </c>
      <c r="D173" s="28" t="s">
        <v>11</v>
      </c>
      <c r="E173" s="30">
        <v>15.89</v>
      </c>
      <c r="F173" s="30">
        <v>3.814</v>
      </c>
      <c r="G173" s="31">
        <v>338.86</v>
      </c>
      <c r="H173" s="32">
        <v>1292</v>
      </c>
    </row>
    <row r="174" spans="1:8" s="26" customFormat="1" ht="12.75" hidden="1" outlineLevel="1">
      <c r="A174" s="40" t="s">
        <v>204</v>
      </c>
      <c r="B174" s="41"/>
      <c r="C174" s="42" t="s">
        <v>32</v>
      </c>
      <c r="D174" s="41" t="s">
        <v>11</v>
      </c>
      <c r="E174" s="43">
        <v>0.0525</v>
      </c>
      <c r="F174" s="43">
        <v>0.0126</v>
      </c>
      <c r="G174" s="44">
        <v>341.91</v>
      </c>
      <c r="H174" s="45">
        <v>4</v>
      </c>
    </row>
    <row r="175" spans="1:8" s="33" customFormat="1" ht="12.75" collapsed="1">
      <c r="A175" s="34"/>
      <c r="B175" s="35"/>
      <c r="C175" s="36" t="s">
        <v>33</v>
      </c>
      <c r="D175" s="35"/>
      <c r="E175" s="37"/>
      <c r="F175" s="37"/>
      <c r="G175" s="38">
        <v>5402.44</v>
      </c>
      <c r="H175" s="39">
        <v>1297</v>
      </c>
    </row>
    <row r="176" spans="1:8" s="26" customFormat="1" ht="48" hidden="1" outlineLevel="1">
      <c r="A176" s="40" t="s">
        <v>205</v>
      </c>
      <c r="B176" s="41" t="s">
        <v>206</v>
      </c>
      <c r="C176" s="42" t="s">
        <v>207</v>
      </c>
      <c r="D176" s="41" t="s">
        <v>37</v>
      </c>
      <c r="E176" s="43">
        <v>0.0175</v>
      </c>
      <c r="F176" s="43">
        <v>0.0042</v>
      </c>
      <c r="G176" s="44">
        <v>24.99</v>
      </c>
      <c r="H176" s="45">
        <v>0.1</v>
      </c>
    </row>
    <row r="177" spans="1:8" s="26" customFormat="1" ht="12.75" hidden="1" outlineLevel="2">
      <c r="A177" s="46"/>
      <c r="B177" s="47"/>
      <c r="C177" s="48" t="s">
        <v>42</v>
      </c>
      <c r="D177" s="49" t="s">
        <v>11</v>
      </c>
      <c r="E177" s="50" t="s">
        <v>43</v>
      </c>
      <c r="F177" s="50" t="s">
        <v>43</v>
      </c>
      <c r="G177" s="51" t="s">
        <v>43</v>
      </c>
      <c r="H177" s="52" t="s">
        <v>43</v>
      </c>
    </row>
    <row r="178" spans="1:8" s="26" customFormat="1" ht="48" hidden="1" outlineLevel="1">
      <c r="A178" s="40" t="s">
        <v>208</v>
      </c>
      <c r="B178" s="41" t="s">
        <v>209</v>
      </c>
      <c r="C178" s="42" t="s">
        <v>210</v>
      </c>
      <c r="D178" s="41" t="s">
        <v>37</v>
      </c>
      <c r="E178" s="43">
        <v>0.0175</v>
      </c>
      <c r="F178" s="43">
        <v>0.0042</v>
      </c>
      <c r="G178" s="44">
        <v>1976.03</v>
      </c>
      <c r="H178" s="45">
        <v>8</v>
      </c>
    </row>
    <row r="179" spans="1:8" s="26" customFormat="1" ht="12.75" hidden="1" outlineLevel="2">
      <c r="A179" s="46"/>
      <c r="B179" s="47"/>
      <c r="C179" s="48" t="s">
        <v>38</v>
      </c>
      <c r="D179" s="49" t="s">
        <v>11</v>
      </c>
      <c r="E179" s="50">
        <v>0.0175</v>
      </c>
      <c r="F179" s="50">
        <v>0.0042</v>
      </c>
      <c r="G179" s="51">
        <v>310.25</v>
      </c>
      <c r="H179" s="52">
        <v>1.3</v>
      </c>
    </row>
    <row r="180" spans="1:8" s="26" customFormat="1" ht="48" hidden="1" outlineLevel="1">
      <c r="A180" s="40" t="s">
        <v>211</v>
      </c>
      <c r="B180" s="41" t="s">
        <v>51</v>
      </c>
      <c r="C180" s="42" t="s">
        <v>52</v>
      </c>
      <c r="D180" s="41" t="s">
        <v>37</v>
      </c>
      <c r="E180" s="43">
        <v>0.035</v>
      </c>
      <c r="F180" s="43">
        <v>0.0084</v>
      </c>
      <c r="G180" s="44">
        <v>1434.37</v>
      </c>
      <c r="H180" s="45">
        <v>12</v>
      </c>
    </row>
    <row r="181" spans="1:8" s="26" customFormat="1" ht="12.75" hidden="1" outlineLevel="2">
      <c r="A181" s="46"/>
      <c r="B181" s="47"/>
      <c r="C181" s="48" t="s">
        <v>38</v>
      </c>
      <c r="D181" s="49" t="s">
        <v>11</v>
      </c>
      <c r="E181" s="50">
        <v>0.035</v>
      </c>
      <c r="F181" s="50">
        <v>0.0084</v>
      </c>
      <c r="G181" s="51">
        <v>357.74</v>
      </c>
      <c r="H181" s="52">
        <v>3.01</v>
      </c>
    </row>
    <row r="182" spans="1:8" s="33" customFormat="1" ht="12.75" collapsed="1">
      <c r="A182" s="34"/>
      <c r="B182" s="35"/>
      <c r="C182" s="36" t="s">
        <v>53</v>
      </c>
      <c r="D182" s="35"/>
      <c r="E182" s="37"/>
      <c r="F182" s="37"/>
      <c r="G182" s="38">
        <v>85.22</v>
      </c>
      <c r="H182" s="39">
        <v>20</v>
      </c>
    </row>
    <row r="183" spans="1:8" s="26" customFormat="1" ht="48" hidden="1" outlineLevel="1">
      <c r="A183" s="40" t="s">
        <v>212</v>
      </c>
      <c r="B183" s="41" t="s">
        <v>213</v>
      </c>
      <c r="C183" s="42" t="s">
        <v>214</v>
      </c>
      <c r="D183" s="41" t="s">
        <v>97</v>
      </c>
      <c r="E183" s="43">
        <v>0.0384</v>
      </c>
      <c r="F183" s="43">
        <v>0.009216</v>
      </c>
      <c r="G183" s="44">
        <v>140477.15</v>
      </c>
      <c r="H183" s="45">
        <v>1295</v>
      </c>
    </row>
    <row r="184" spans="1:8" s="26" customFormat="1" ht="48" hidden="1" outlineLevel="1">
      <c r="A184" s="27" t="s">
        <v>215</v>
      </c>
      <c r="B184" s="28" t="s">
        <v>107</v>
      </c>
      <c r="C184" s="29" t="s">
        <v>108</v>
      </c>
      <c r="D184" s="28" t="s">
        <v>105</v>
      </c>
      <c r="E184" s="30">
        <v>6</v>
      </c>
      <c r="F184" s="30">
        <v>1.44</v>
      </c>
      <c r="G184" s="31">
        <v>96.95</v>
      </c>
      <c r="H184" s="32">
        <v>140</v>
      </c>
    </row>
    <row r="185" spans="1:8" s="33" customFormat="1" ht="12.75" collapsed="1">
      <c r="A185" s="34"/>
      <c r="B185" s="35"/>
      <c r="C185" s="36" t="s">
        <v>58</v>
      </c>
      <c r="D185" s="35"/>
      <c r="E185" s="37"/>
      <c r="F185" s="37"/>
      <c r="G185" s="38">
        <v>5976.02</v>
      </c>
      <c r="H185" s="39">
        <v>1434</v>
      </c>
    </row>
    <row r="186" spans="1:8" s="53" customFormat="1" ht="12.75">
      <c r="A186" s="40"/>
      <c r="B186" s="41"/>
      <c r="C186" s="42" t="s">
        <v>59</v>
      </c>
      <c r="D186" s="41" t="s">
        <v>60</v>
      </c>
      <c r="E186" s="43">
        <v>99</v>
      </c>
      <c r="F186" s="43"/>
      <c r="G186" s="44">
        <v>5348.41</v>
      </c>
      <c r="H186" s="45">
        <v>1284</v>
      </c>
    </row>
    <row r="187" spans="1:8" s="53" customFormat="1" ht="12.75">
      <c r="A187" s="40"/>
      <c r="B187" s="41"/>
      <c r="C187" s="42" t="s">
        <v>61</v>
      </c>
      <c r="D187" s="41" t="s">
        <v>60</v>
      </c>
      <c r="E187" s="43">
        <v>70</v>
      </c>
      <c r="F187" s="43"/>
      <c r="G187" s="44">
        <v>3781.7</v>
      </c>
      <c r="H187" s="45">
        <v>908</v>
      </c>
    </row>
    <row r="188" spans="1:8" s="33" customFormat="1" ht="12.75">
      <c r="A188" s="34"/>
      <c r="B188" s="35"/>
      <c r="C188" s="36" t="s">
        <v>62</v>
      </c>
      <c r="D188" s="35"/>
      <c r="E188" s="37"/>
      <c r="F188" s="37"/>
      <c r="G188" s="38">
        <v>20575.85</v>
      </c>
      <c r="H188" s="39">
        <v>4938</v>
      </c>
    </row>
    <row r="189" spans="1:8" s="20" customFormat="1" ht="63.75">
      <c r="A189" s="21" t="s">
        <v>216</v>
      </c>
      <c r="B189" s="22" t="s">
        <v>217</v>
      </c>
      <c r="C189" s="22" t="s">
        <v>218</v>
      </c>
      <c r="D189" s="23" t="s">
        <v>219</v>
      </c>
      <c r="E189" s="97">
        <v>0.24</v>
      </c>
      <c r="F189" s="98"/>
      <c r="G189" s="24">
        <v>12005.9</v>
      </c>
      <c r="H189" s="25">
        <v>2881</v>
      </c>
    </row>
    <row r="190" spans="1:8" s="26" customFormat="1" ht="12.75" hidden="1" outlineLevel="1">
      <c r="A190" s="27" t="s">
        <v>220</v>
      </c>
      <c r="B190" s="28" t="s">
        <v>25</v>
      </c>
      <c r="C190" s="29" t="s">
        <v>221</v>
      </c>
      <c r="D190" s="28" t="s">
        <v>11</v>
      </c>
      <c r="E190" s="30">
        <v>18.585</v>
      </c>
      <c r="F190" s="30">
        <v>4.46</v>
      </c>
      <c r="G190" s="31">
        <v>409.33</v>
      </c>
      <c r="H190" s="32">
        <v>1826</v>
      </c>
    </row>
    <row r="191" spans="1:8" s="26" customFormat="1" ht="12.75" hidden="1" outlineLevel="1">
      <c r="A191" s="40" t="s">
        <v>222</v>
      </c>
      <c r="B191" s="41"/>
      <c r="C191" s="42" t="s">
        <v>32</v>
      </c>
      <c r="D191" s="41" t="s">
        <v>11</v>
      </c>
      <c r="E191" s="43">
        <v>0.07</v>
      </c>
      <c r="F191" s="43">
        <v>0.0168</v>
      </c>
      <c r="G191" s="44">
        <v>333.99</v>
      </c>
      <c r="H191" s="45">
        <v>6</v>
      </c>
    </row>
    <row r="192" spans="1:8" s="33" customFormat="1" ht="12.75" collapsed="1">
      <c r="A192" s="34"/>
      <c r="B192" s="35"/>
      <c r="C192" s="36" t="s">
        <v>33</v>
      </c>
      <c r="D192" s="35"/>
      <c r="E192" s="37"/>
      <c r="F192" s="37"/>
      <c r="G192" s="38">
        <v>7630.78</v>
      </c>
      <c r="H192" s="39">
        <v>1831</v>
      </c>
    </row>
    <row r="193" spans="1:8" s="26" customFormat="1" ht="48" hidden="1" outlineLevel="1">
      <c r="A193" s="40" t="s">
        <v>223</v>
      </c>
      <c r="B193" s="41" t="s">
        <v>206</v>
      </c>
      <c r="C193" s="42" t="s">
        <v>207</v>
      </c>
      <c r="D193" s="41" t="s">
        <v>37</v>
      </c>
      <c r="E193" s="43">
        <v>0.035</v>
      </c>
      <c r="F193" s="43">
        <v>0.0084</v>
      </c>
      <c r="G193" s="44">
        <v>24.99</v>
      </c>
      <c r="H193" s="45">
        <v>0.21</v>
      </c>
    </row>
    <row r="194" spans="1:8" s="26" customFormat="1" ht="12.75" hidden="1" outlineLevel="2">
      <c r="A194" s="46"/>
      <c r="B194" s="47"/>
      <c r="C194" s="48" t="s">
        <v>42</v>
      </c>
      <c r="D194" s="49" t="s">
        <v>11</v>
      </c>
      <c r="E194" s="50" t="s">
        <v>43</v>
      </c>
      <c r="F194" s="50" t="s">
        <v>43</v>
      </c>
      <c r="G194" s="51" t="s">
        <v>43</v>
      </c>
      <c r="H194" s="52" t="s">
        <v>43</v>
      </c>
    </row>
    <row r="195" spans="1:8" s="26" customFormat="1" ht="48" hidden="1" outlineLevel="1">
      <c r="A195" s="40" t="s">
        <v>224</v>
      </c>
      <c r="B195" s="41" t="s">
        <v>209</v>
      </c>
      <c r="C195" s="42" t="s">
        <v>210</v>
      </c>
      <c r="D195" s="41" t="s">
        <v>37</v>
      </c>
      <c r="E195" s="43">
        <v>0.035</v>
      </c>
      <c r="F195" s="43">
        <v>0.0084</v>
      </c>
      <c r="G195" s="44">
        <v>1976.03</v>
      </c>
      <c r="H195" s="45">
        <v>17</v>
      </c>
    </row>
    <row r="196" spans="1:8" s="26" customFormat="1" ht="12.75" hidden="1" outlineLevel="2">
      <c r="A196" s="46"/>
      <c r="B196" s="47"/>
      <c r="C196" s="48" t="s">
        <v>38</v>
      </c>
      <c r="D196" s="49" t="s">
        <v>11</v>
      </c>
      <c r="E196" s="50">
        <v>0.035</v>
      </c>
      <c r="F196" s="50">
        <v>0.0084</v>
      </c>
      <c r="G196" s="51">
        <v>310.25</v>
      </c>
      <c r="H196" s="52">
        <v>2.61</v>
      </c>
    </row>
    <row r="197" spans="1:8" s="26" customFormat="1" ht="48" hidden="1" outlineLevel="1">
      <c r="A197" s="40" t="s">
        <v>225</v>
      </c>
      <c r="B197" s="41" t="s">
        <v>51</v>
      </c>
      <c r="C197" s="42" t="s">
        <v>52</v>
      </c>
      <c r="D197" s="41" t="s">
        <v>37</v>
      </c>
      <c r="E197" s="43">
        <v>0.035</v>
      </c>
      <c r="F197" s="43">
        <v>0.0084</v>
      </c>
      <c r="G197" s="44">
        <v>1434.37</v>
      </c>
      <c r="H197" s="45">
        <v>12</v>
      </c>
    </row>
    <row r="198" spans="1:8" s="26" customFormat="1" ht="12.75" hidden="1" outlineLevel="2">
      <c r="A198" s="46"/>
      <c r="B198" s="47"/>
      <c r="C198" s="48" t="s">
        <v>38</v>
      </c>
      <c r="D198" s="49" t="s">
        <v>11</v>
      </c>
      <c r="E198" s="50">
        <v>0.035</v>
      </c>
      <c r="F198" s="50">
        <v>0.0084</v>
      </c>
      <c r="G198" s="51">
        <v>357.74</v>
      </c>
      <c r="H198" s="52">
        <v>3.01</v>
      </c>
    </row>
    <row r="199" spans="1:8" s="26" customFormat="1" ht="48" hidden="1" outlineLevel="1">
      <c r="A199" s="40" t="s">
        <v>226</v>
      </c>
      <c r="B199" s="41" t="s">
        <v>227</v>
      </c>
      <c r="C199" s="42" t="s">
        <v>228</v>
      </c>
      <c r="D199" s="41" t="s">
        <v>37</v>
      </c>
      <c r="E199" s="43">
        <v>3.92</v>
      </c>
      <c r="F199" s="43">
        <v>0.9408</v>
      </c>
      <c r="G199" s="44">
        <v>100.25</v>
      </c>
      <c r="H199" s="45">
        <v>94</v>
      </c>
    </row>
    <row r="200" spans="1:8" s="26" customFormat="1" ht="12.75" hidden="1" outlineLevel="2">
      <c r="A200" s="46"/>
      <c r="B200" s="47"/>
      <c r="C200" s="48" t="s">
        <v>42</v>
      </c>
      <c r="D200" s="49" t="s">
        <v>11</v>
      </c>
      <c r="E200" s="50" t="s">
        <v>43</v>
      </c>
      <c r="F200" s="50" t="s">
        <v>43</v>
      </c>
      <c r="G200" s="51" t="s">
        <v>43</v>
      </c>
      <c r="H200" s="52" t="s">
        <v>43</v>
      </c>
    </row>
    <row r="201" spans="1:8" s="33" customFormat="1" ht="12.75" collapsed="1">
      <c r="A201" s="34"/>
      <c r="B201" s="35"/>
      <c r="C201" s="36" t="s">
        <v>53</v>
      </c>
      <c r="D201" s="35"/>
      <c r="E201" s="37"/>
      <c r="F201" s="37"/>
      <c r="G201" s="38">
        <v>513.22</v>
      </c>
      <c r="H201" s="39">
        <v>123</v>
      </c>
    </row>
    <row r="202" spans="1:8" s="26" customFormat="1" ht="48" hidden="1" outlineLevel="1">
      <c r="A202" s="40" t="s">
        <v>229</v>
      </c>
      <c r="B202" s="41" t="s">
        <v>230</v>
      </c>
      <c r="C202" s="42" t="s">
        <v>231</v>
      </c>
      <c r="D202" s="41" t="s">
        <v>97</v>
      </c>
      <c r="E202" s="43">
        <v>0.0288</v>
      </c>
      <c r="F202" s="43">
        <v>0.006912</v>
      </c>
      <c r="G202" s="44">
        <v>118645.05</v>
      </c>
      <c r="H202" s="45">
        <v>820</v>
      </c>
    </row>
    <row r="203" spans="1:8" s="26" customFormat="1" ht="48" hidden="1" outlineLevel="1">
      <c r="A203" s="40" t="s">
        <v>232</v>
      </c>
      <c r="B203" s="41" t="s">
        <v>233</v>
      </c>
      <c r="C203" s="42" t="s">
        <v>234</v>
      </c>
      <c r="D203" s="41" t="s">
        <v>97</v>
      </c>
      <c r="E203" s="43">
        <v>0.0048</v>
      </c>
      <c r="F203" s="43">
        <v>0.001152</v>
      </c>
      <c r="G203" s="44">
        <v>97562.8</v>
      </c>
      <c r="H203" s="45">
        <v>112</v>
      </c>
    </row>
    <row r="204" spans="1:8" s="33" customFormat="1" ht="12.75" collapsed="1">
      <c r="A204" s="34"/>
      <c r="B204" s="35"/>
      <c r="C204" s="36" t="s">
        <v>58</v>
      </c>
      <c r="D204" s="35"/>
      <c r="E204" s="37"/>
      <c r="F204" s="37"/>
      <c r="G204" s="38">
        <v>3885.28</v>
      </c>
      <c r="H204" s="39">
        <v>932</v>
      </c>
    </row>
    <row r="205" spans="1:8" s="53" customFormat="1" ht="12.75">
      <c r="A205" s="40"/>
      <c r="B205" s="41"/>
      <c r="C205" s="42" t="s">
        <v>59</v>
      </c>
      <c r="D205" s="41" t="s">
        <v>60</v>
      </c>
      <c r="E205" s="43">
        <v>99</v>
      </c>
      <c r="F205" s="43"/>
      <c r="G205" s="44">
        <v>7554.47</v>
      </c>
      <c r="H205" s="45">
        <v>1813</v>
      </c>
    </row>
    <row r="206" spans="1:8" s="53" customFormat="1" ht="12.75">
      <c r="A206" s="40"/>
      <c r="B206" s="41"/>
      <c r="C206" s="42" t="s">
        <v>61</v>
      </c>
      <c r="D206" s="41" t="s">
        <v>60</v>
      </c>
      <c r="E206" s="43">
        <v>70</v>
      </c>
      <c r="F206" s="43"/>
      <c r="G206" s="44">
        <v>5341.54</v>
      </c>
      <c r="H206" s="45">
        <v>1282</v>
      </c>
    </row>
    <row r="207" spans="1:8" s="33" customFormat="1" ht="12.75">
      <c r="A207" s="34"/>
      <c r="B207" s="35"/>
      <c r="C207" s="36" t="s">
        <v>62</v>
      </c>
      <c r="D207" s="35"/>
      <c r="E207" s="37"/>
      <c r="F207" s="37"/>
      <c r="G207" s="38">
        <v>24901.91</v>
      </c>
      <c r="H207" s="39">
        <v>5976</v>
      </c>
    </row>
    <row r="208" spans="1:8" s="20" customFormat="1" ht="63.75">
      <c r="A208" s="21" t="s">
        <v>235</v>
      </c>
      <c r="B208" s="22" t="s">
        <v>236</v>
      </c>
      <c r="C208" s="22" t="s">
        <v>237</v>
      </c>
      <c r="D208" s="23" t="s">
        <v>219</v>
      </c>
      <c r="E208" s="97">
        <v>0.24</v>
      </c>
      <c r="F208" s="98"/>
      <c r="G208" s="24">
        <v>12785.73</v>
      </c>
      <c r="H208" s="25">
        <v>3069</v>
      </c>
    </row>
    <row r="209" spans="1:8" s="26" customFormat="1" ht="12.75" hidden="1" outlineLevel="1">
      <c r="A209" s="27" t="s">
        <v>238</v>
      </c>
      <c r="B209" s="28" t="s">
        <v>25</v>
      </c>
      <c r="C209" s="29" t="s">
        <v>116</v>
      </c>
      <c r="D209" s="28" t="s">
        <v>11</v>
      </c>
      <c r="E209" s="30">
        <v>13.405</v>
      </c>
      <c r="F209" s="30">
        <v>3.217</v>
      </c>
      <c r="G209" s="31">
        <v>351.06</v>
      </c>
      <c r="H209" s="32">
        <v>1129</v>
      </c>
    </row>
    <row r="210" spans="1:8" s="26" customFormat="1" ht="12.75" hidden="1" outlineLevel="1">
      <c r="A210" s="40" t="s">
        <v>239</v>
      </c>
      <c r="B210" s="41"/>
      <c r="C210" s="42" t="s">
        <v>32</v>
      </c>
      <c r="D210" s="41" t="s">
        <v>11</v>
      </c>
      <c r="E210" s="43">
        <v>0.07</v>
      </c>
      <c r="F210" s="43">
        <v>0.0168</v>
      </c>
      <c r="G210" s="44">
        <v>333.99</v>
      </c>
      <c r="H210" s="45">
        <v>6</v>
      </c>
    </row>
    <row r="211" spans="1:8" s="33" customFormat="1" ht="12.75" collapsed="1">
      <c r="A211" s="34"/>
      <c r="B211" s="35"/>
      <c r="C211" s="36" t="s">
        <v>33</v>
      </c>
      <c r="D211" s="35"/>
      <c r="E211" s="37"/>
      <c r="F211" s="37"/>
      <c r="G211" s="38">
        <v>4729.34</v>
      </c>
      <c r="H211" s="39">
        <v>1135</v>
      </c>
    </row>
    <row r="212" spans="1:8" s="26" customFormat="1" ht="48" hidden="1" outlineLevel="1">
      <c r="A212" s="40" t="s">
        <v>240</v>
      </c>
      <c r="B212" s="41" t="s">
        <v>206</v>
      </c>
      <c r="C212" s="42" t="s">
        <v>207</v>
      </c>
      <c r="D212" s="41" t="s">
        <v>37</v>
      </c>
      <c r="E212" s="43">
        <v>0.035</v>
      </c>
      <c r="F212" s="43">
        <v>0.0084</v>
      </c>
      <c r="G212" s="44">
        <v>24.99</v>
      </c>
      <c r="H212" s="45">
        <v>0.21</v>
      </c>
    </row>
    <row r="213" spans="1:8" s="26" customFormat="1" ht="12.75" hidden="1" outlineLevel="2">
      <c r="A213" s="46"/>
      <c r="B213" s="47"/>
      <c r="C213" s="48" t="s">
        <v>42</v>
      </c>
      <c r="D213" s="49" t="s">
        <v>11</v>
      </c>
      <c r="E213" s="50" t="s">
        <v>43</v>
      </c>
      <c r="F213" s="50" t="s">
        <v>43</v>
      </c>
      <c r="G213" s="51" t="s">
        <v>43</v>
      </c>
      <c r="H213" s="52" t="s">
        <v>43</v>
      </c>
    </row>
    <row r="214" spans="1:8" s="26" customFormat="1" ht="48" hidden="1" outlineLevel="1">
      <c r="A214" s="40" t="s">
        <v>241</v>
      </c>
      <c r="B214" s="41" t="s">
        <v>209</v>
      </c>
      <c r="C214" s="42" t="s">
        <v>210</v>
      </c>
      <c r="D214" s="41" t="s">
        <v>37</v>
      </c>
      <c r="E214" s="43">
        <v>0.035</v>
      </c>
      <c r="F214" s="43">
        <v>0.0084</v>
      </c>
      <c r="G214" s="44">
        <v>1976.03</v>
      </c>
      <c r="H214" s="45">
        <v>17</v>
      </c>
    </row>
    <row r="215" spans="1:8" s="26" customFormat="1" ht="12.75" hidden="1" outlineLevel="2">
      <c r="A215" s="46"/>
      <c r="B215" s="47"/>
      <c r="C215" s="48" t="s">
        <v>38</v>
      </c>
      <c r="D215" s="49" t="s">
        <v>11</v>
      </c>
      <c r="E215" s="50">
        <v>0.035</v>
      </c>
      <c r="F215" s="50">
        <v>0.0084</v>
      </c>
      <c r="G215" s="51">
        <v>310.25</v>
      </c>
      <c r="H215" s="52">
        <v>2.61</v>
      </c>
    </row>
    <row r="216" spans="1:8" s="26" customFormat="1" ht="48" hidden="1" outlineLevel="1">
      <c r="A216" s="40" t="s">
        <v>242</v>
      </c>
      <c r="B216" s="41" t="s">
        <v>51</v>
      </c>
      <c r="C216" s="42" t="s">
        <v>52</v>
      </c>
      <c r="D216" s="41" t="s">
        <v>37</v>
      </c>
      <c r="E216" s="43">
        <v>0.035</v>
      </c>
      <c r="F216" s="43">
        <v>0.0084</v>
      </c>
      <c r="G216" s="44">
        <v>1434.37</v>
      </c>
      <c r="H216" s="45">
        <v>12</v>
      </c>
    </row>
    <row r="217" spans="1:8" s="26" customFormat="1" ht="12.75" hidden="1" outlineLevel="2">
      <c r="A217" s="46"/>
      <c r="B217" s="47"/>
      <c r="C217" s="48" t="s">
        <v>38</v>
      </c>
      <c r="D217" s="49" t="s">
        <v>11</v>
      </c>
      <c r="E217" s="50">
        <v>0.035</v>
      </c>
      <c r="F217" s="50">
        <v>0.0084</v>
      </c>
      <c r="G217" s="51">
        <v>357.74</v>
      </c>
      <c r="H217" s="52">
        <v>3.01</v>
      </c>
    </row>
    <row r="218" spans="1:8" s="26" customFormat="1" ht="48" hidden="1" outlineLevel="1">
      <c r="A218" s="40" t="s">
        <v>243</v>
      </c>
      <c r="B218" s="41" t="s">
        <v>227</v>
      </c>
      <c r="C218" s="42" t="s">
        <v>228</v>
      </c>
      <c r="D218" s="41" t="s">
        <v>37</v>
      </c>
      <c r="E218" s="43">
        <v>2.275</v>
      </c>
      <c r="F218" s="43">
        <v>0.546</v>
      </c>
      <c r="G218" s="44">
        <v>100.25</v>
      </c>
      <c r="H218" s="45">
        <v>55</v>
      </c>
    </row>
    <row r="219" spans="1:8" s="26" customFormat="1" ht="12.75" hidden="1" outlineLevel="2">
      <c r="A219" s="46"/>
      <c r="B219" s="47"/>
      <c r="C219" s="48" t="s">
        <v>42</v>
      </c>
      <c r="D219" s="49" t="s">
        <v>11</v>
      </c>
      <c r="E219" s="50" t="s">
        <v>43</v>
      </c>
      <c r="F219" s="50" t="s">
        <v>43</v>
      </c>
      <c r="G219" s="51" t="s">
        <v>43</v>
      </c>
      <c r="H219" s="52" t="s">
        <v>43</v>
      </c>
    </row>
    <row r="220" spans="1:8" s="33" customFormat="1" ht="12.75" collapsed="1">
      <c r="A220" s="34"/>
      <c r="B220" s="35"/>
      <c r="C220" s="36" t="s">
        <v>53</v>
      </c>
      <c r="D220" s="35"/>
      <c r="E220" s="37"/>
      <c r="F220" s="37"/>
      <c r="G220" s="38">
        <v>348.31</v>
      </c>
      <c r="H220" s="39">
        <v>84</v>
      </c>
    </row>
    <row r="221" spans="1:8" s="26" customFormat="1" ht="48" hidden="1" outlineLevel="1">
      <c r="A221" s="40" t="s">
        <v>244</v>
      </c>
      <c r="B221" s="41" t="s">
        <v>245</v>
      </c>
      <c r="C221" s="42" t="s">
        <v>246</v>
      </c>
      <c r="D221" s="41" t="s">
        <v>97</v>
      </c>
      <c r="E221" s="43">
        <v>0.0456</v>
      </c>
      <c r="F221" s="43">
        <v>0.010944</v>
      </c>
      <c r="G221" s="44">
        <v>159198.61</v>
      </c>
      <c r="H221" s="45">
        <v>1742</v>
      </c>
    </row>
    <row r="222" spans="1:8" s="26" customFormat="1" ht="48" hidden="1" outlineLevel="1">
      <c r="A222" s="40" t="s">
        <v>247</v>
      </c>
      <c r="B222" s="41" t="s">
        <v>213</v>
      </c>
      <c r="C222" s="42" t="s">
        <v>214</v>
      </c>
      <c r="D222" s="41" t="s">
        <v>97</v>
      </c>
      <c r="E222" s="43">
        <v>0.00336</v>
      </c>
      <c r="F222" s="43">
        <v>0.000806</v>
      </c>
      <c r="G222" s="44">
        <v>140477.15</v>
      </c>
      <c r="H222" s="45">
        <v>113</v>
      </c>
    </row>
    <row r="223" spans="1:8" s="33" customFormat="1" ht="12.75" collapsed="1">
      <c r="A223" s="34"/>
      <c r="B223" s="35"/>
      <c r="C223" s="36" t="s">
        <v>58</v>
      </c>
      <c r="D223" s="35"/>
      <c r="E223" s="37"/>
      <c r="F223" s="37"/>
      <c r="G223" s="38">
        <v>7731.46</v>
      </c>
      <c r="H223" s="39">
        <v>1856</v>
      </c>
    </row>
    <row r="224" spans="1:8" s="53" customFormat="1" ht="12.75">
      <c r="A224" s="40"/>
      <c r="B224" s="41"/>
      <c r="C224" s="42" t="s">
        <v>59</v>
      </c>
      <c r="D224" s="41" t="s">
        <v>60</v>
      </c>
      <c r="E224" s="43">
        <v>99</v>
      </c>
      <c r="F224" s="43"/>
      <c r="G224" s="44">
        <v>4682.05</v>
      </c>
      <c r="H224" s="45">
        <v>1124</v>
      </c>
    </row>
    <row r="225" spans="1:8" s="53" customFormat="1" ht="12.75">
      <c r="A225" s="40"/>
      <c r="B225" s="41"/>
      <c r="C225" s="42" t="s">
        <v>61</v>
      </c>
      <c r="D225" s="41" t="s">
        <v>60</v>
      </c>
      <c r="E225" s="43">
        <v>70</v>
      </c>
      <c r="F225" s="43"/>
      <c r="G225" s="44">
        <v>3310.54</v>
      </c>
      <c r="H225" s="45">
        <v>795</v>
      </c>
    </row>
    <row r="226" spans="1:8" s="33" customFormat="1" ht="12.75">
      <c r="A226" s="34"/>
      <c r="B226" s="35"/>
      <c r="C226" s="36" t="s">
        <v>62</v>
      </c>
      <c r="D226" s="35"/>
      <c r="E226" s="37"/>
      <c r="F226" s="37"/>
      <c r="G226" s="38">
        <v>20778.31</v>
      </c>
      <c r="H226" s="39">
        <v>4987</v>
      </c>
    </row>
    <row r="227" spans="1:8" s="20" customFormat="1" ht="51">
      <c r="A227" s="21" t="s">
        <v>248</v>
      </c>
      <c r="B227" s="22" t="s">
        <v>83</v>
      </c>
      <c r="C227" s="22" t="s">
        <v>84</v>
      </c>
      <c r="D227" s="23" t="s">
        <v>85</v>
      </c>
      <c r="E227" s="97">
        <v>0.187</v>
      </c>
      <c r="F227" s="98"/>
      <c r="G227" s="24">
        <v>208480.24</v>
      </c>
      <c r="H227" s="25">
        <v>38986</v>
      </c>
    </row>
    <row r="228" spans="1:8" s="26" customFormat="1" ht="12.75" hidden="1" outlineLevel="1">
      <c r="A228" s="27" t="s">
        <v>249</v>
      </c>
      <c r="B228" s="28" t="s">
        <v>25</v>
      </c>
      <c r="C228" s="29" t="s">
        <v>87</v>
      </c>
      <c r="D228" s="28" t="s">
        <v>11</v>
      </c>
      <c r="E228" s="30">
        <v>61.075</v>
      </c>
      <c r="F228" s="30">
        <v>11.421</v>
      </c>
      <c r="G228" s="31">
        <v>355.12</v>
      </c>
      <c r="H228" s="32">
        <v>4056</v>
      </c>
    </row>
    <row r="229" spans="1:8" s="26" customFormat="1" ht="12.75" hidden="1" outlineLevel="1">
      <c r="A229" s="27" t="s">
        <v>250</v>
      </c>
      <c r="B229" s="28"/>
      <c r="C229" s="29" t="s">
        <v>32</v>
      </c>
      <c r="D229" s="28" t="s">
        <v>11</v>
      </c>
      <c r="E229" s="30">
        <v>72.73</v>
      </c>
      <c r="F229" s="30">
        <v>13.601</v>
      </c>
      <c r="G229" s="31">
        <v>318.27</v>
      </c>
      <c r="H229" s="32">
        <v>4329</v>
      </c>
    </row>
    <row r="230" spans="1:8" s="33" customFormat="1" ht="12.75" collapsed="1">
      <c r="A230" s="34"/>
      <c r="B230" s="35"/>
      <c r="C230" s="36" t="s">
        <v>33</v>
      </c>
      <c r="D230" s="35"/>
      <c r="E230" s="37"/>
      <c r="F230" s="37"/>
      <c r="G230" s="38">
        <v>44837.03</v>
      </c>
      <c r="H230" s="39">
        <v>8385</v>
      </c>
    </row>
    <row r="231" spans="1:8" s="26" customFormat="1" ht="48" hidden="1" outlineLevel="1">
      <c r="A231" s="27" t="s">
        <v>251</v>
      </c>
      <c r="B231" s="28" t="s">
        <v>71</v>
      </c>
      <c r="C231" s="29" t="s">
        <v>72</v>
      </c>
      <c r="D231" s="28" t="s">
        <v>37</v>
      </c>
      <c r="E231" s="30">
        <v>65.538</v>
      </c>
      <c r="F231" s="30">
        <v>12.256</v>
      </c>
      <c r="G231" s="31">
        <v>2500</v>
      </c>
      <c r="H231" s="32">
        <v>30639</v>
      </c>
    </row>
    <row r="232" spans="1:8" s="26" customFormat="1" ht="12.75" hidden="1" outlineLevel="2">
      <c r="A232" s="46"/>
      <c r="B232" s="47"/>
      <c r="C232" s="48" t="s">
        <v>38</v>
      </c>
      <c r="D232" s="49" t="s">
        <v>11</v>
      </c>
      <c r="E232" s="50">
        <v>65.538</v>
      </c>
      <c r="F232" s="50">
        <v>12.256</v>
      </c>
      <c r="G232" s="51">
        <v>310.25</v>
      </c>
      <c r="H232" s="52">
        <v>3802.42</v>
      </c>
    </row>
    <row r="233" spans="1:8" s="26" customFormat="1" ht="48" hidden="1" outlineLevel="1">
      <c r="A233" s="40" t="s">
        <v>252</v>
      </c>
      <c r="B233" s="41" t="s">
        <v>91</v>
      </c>
      <c r="C233" s="42" t="s">
        <v>92</v>
      </c>
      <c r="D233" s="41" t="s">
        <v>37</v>
      </c>
      <c r="E233" s="43">
        <v>4.13</v>
      </c>
      <c r="F233" s="43">
        <v>0.77231</v>
      </c>
      <c r="G233" s="44">
        <v>2601</v>
      </c>
      <c r="H233" s="45">
        <v>2009</v>
      </c>
    </row>
    <row r="234" spans="1:8" s="26" customFormat="1" ht="12.75" hidden="1" outlineLevel="2">
      <c r="A234" s="46"/>
      <c r="B234" s="47"/>
      <c r="C234" s="48" t="s">
        <v>38</v>
      </c>
      <c r="D234" s="49" t="s">
        <v>11</v>
      </c>
      <c r="E234" s="50">
        <v>4.13</v>
      </c>
      <c r="F234" s="50">
        <v>0.77231</v>
      </c>
      <c r="G234" s="51">
        <v>416.34</v>
      </c>
      <c r="H234" s="52">
        <v>321.54</v>
      </c>
    </row>
    <row r="235" spans="1:8" s="26" customFormat="1" ht="48" hidden="1" outlineLevel="1">
      <c r="A235" s="40" t="s">
        <v>253</v>
      </c>
      <c r="B235" s="41" t="s">
        <v>51</v>
      </c>
      <c r="C235" s="42" t="s">
        <v>52</v>
      </c>
      <c r="D235" s="41" t="s">
        <v>37</v>
      </c>
      <c r="E235" s="43">
        <v>3.063</v>
      </c>
      <c r="F235" s="43">
        <v>0.572688</v>
      </c>
      <c r="G235" s="44">
        <v>1434.37</v>
      </c>
      <c r="H235" s="45">
        <v>821</v>
      </c>
    </row>
    <row r="236" spans="1:8" s="26" customFormat="1" ht="12.75" hidden="1" outlineLevel="2">
      <c r="A236" s="46"/>
      <c r="B236" s="47"/>
      <c r="C236" s="48" t="s">
        <v>38</v>
      </c>
      <c r="D236" s="49" t="s">
        <v>11</v>
      </c>
      <c r="E236" s="50">
        <v>3.063</v>
      </c>
      <c r="F236" s="50">
        <v>0.572688</v>
      </c>
      <c r="G236" s="51">
        <v>357.74</v>
      </c>
      <c r="H236" s="52">
        <v>204.87</v>
      </c>
    </row>
    <row r="237" spans="1:8" s="33" customFormat="1" ht="12.75" collapsed="1">
      <c r="A237" s="34"/>
      <c r="B237" s="35"/>
      <c r="C237" s="36" t="s">
        <v>53</v>
      </c>
      <c r="D237" s="35"/>
      <c r="E237" s="37"/>
      <c r="F237" s="37"/>
      <c r="G237" s="38">
        <v>178978.64</v>
      </c>
      <c r="H237" s="39">
        <v>33469</v>
      </c>
    </row>
    <row r="238" spans="1:8" s="26" customFormat="1" ht="48" hidden="1" outlineLevel="1">
      <c r="A238" s="40" t="s">
        <v>254</v>
      </c>
      <c r="B238" s="41" t="s">
        <v>95</v>
      </c>
      <c r="C238" s="42" t="s">
        <v>96</v>
      </c>
      <c r="D238" s="41" t="s">
        <v>97</v>
      </c>
      <c r="E238" s="43">
        <v>2.4E-05</v>
      </c>
      <c r="F238" s="43">
        <v>4E-06</v>
      </c>
      <c r="G238" s="44">
        <v>66009.36</v>
      </c>
      <c r="H238" s="45">
        <v>0.3</v>
      </c>
    </row>
    <row r="239" spans="1:8" s="26" customFormat="1" ht="48" hidden="1" outlineLevel="1">
      <c r="A239" s="40" t="s">
        <v>255</v>
      </c>
      <c r="B239" s="41" t="s">
        <v>99</v>
      </c>
      <c r="C239" s="42" t="s">
        <v>100</v>
      </c>
      <c r="D239" s="41" t="s">
        <v>101</v>
      </c>
      <c r="E239" s="43">
        <v>2.52</v>
      </c>
      <c r="F239" s="43">
        <v>0.47124</v>
      </c>
      <c r="G239" s="44">
        <v>1125.55</v>
      </c>
      <c r="H239" s="45">
        <v>530</v>
      </c>
    </row>
    <row r="240" spans="1:8" s="26" customFormat="1" ht="48" hidden="1" outlineLevel="1">
      <c r="A240" s="40" t="s">
        <v>256</v>
      </c>
      <c r="B240" s="41" t="s">
        <v>103</v>
      </c>
      <c r="C240" s="42" t="s">
        <v>104</v>
      </c>
      <c r="D240" s="41" t="s">
        <v>105</v>
      </c>
      <c r="E240" s="43">
        <v>0.12</v>
      </c>
      <c r="F240" s="43">
        <v>0.02244</v>
      </c>
      <c r="G240" s="44">
        <v>183.89</v>
      </c>
      <c r="H240" s="45">
        <v>4</v>
      </c>
    </row>
    <row r="241" spans="1:8" s="26" customFormat="1" ht="48" hidden="1" outlineLevel="1">
      <c r="A241" s="40" t="s">
        <v>257</v>
      </c>
      <c r="B241" s="41" t="s">
        <v>107</v>
      </c>
      <c r="C241" s="42" t="s">
        <v>108</v>
      </c>
      <c r="D241" s="41" t="s">
        <v>105</v>
      </c>
      <c r="E241" s="43">
        <v>0.024</v>
      </c>
      <c r="F241" s="43">
        <v>0.004488</v>
      </c>
      <c r="G241" s="44">
        <v>96.95</v>
      </c>
      <c r="H241" s="45">
        <v>0.44</v>
      </c>
    </row>
    <row r="242" spans="1:8" s="26" customFormat="1" ht="48" hidden="1" outlineLevel="1">
      <c r="A242" s="27" t="s">
        <v>258</v>
      </c>
      <c r="B242" s="28" t="s">
        <v>110</v>
      </c>
      <c r="C242" s="29" t="s">
        <v>111</v>
      </c>
      <c r="D242" s="28" t="s">
        <v>101</v>
      </c>
      <c r="E242" s="30">
        <v>7.2</v>
      </c>
      <c r="F242" s="30">
        <v>1.346</v>
      </c>
      <c r="G242" s="31">
        <v>687.54</v>
      </c>
      <c r="H242" s="32">
        <v>926</v>
      </c>
    </row>
    <row r="243" spans="1:8" s="33" customFormat="1" ht="12.75" collapsed="1">
      <c r="A243" s="34"/>
      <c r="B243" s="35"/>
      <c r="C243" s="36" t="s">
        <v>58</v>
      </c>
      <c r="D243" s="35"/>
      <c r="E243" s="37"/>
      <c r="F243" s="37"/>
      <c r="G243" s="38">
        <v>7812.65</v>
      </c>
      <c r="H243" s="39">
        <v>1461</v>
      </c>
    </row>
    <row r="244" spans="1:8" s="53" customFormat="1" ht="12.75">
      <c r="A244" s="40"/>
      <c r="B244" s="41"/>
      <c r="C244" s="42" t="s">
        <v>59</v>
      </c>
      <c r="D244" s="41" t="s">
        <v>60</v>
      </c>
      <c r="E244" s="43">
        <v>126</v>
      </c>
      <c r="F244" s="43"/>
      <c r="G244" s="44">
        <v>56494.65</v>
      </c>
      <c r="H244" s="45">
        <v>10565</v>
      </c>
    </row>
    <row r="245" spans="1:8" s="53" customFormat="1" ht="12.75">
      <c r="A245" s="40"/>
      <c r="B245" s="41"/>
      <c r="C245" s="42" t="s">
        <v>61</v>
      </c>
      <c r="D245" s="41" t="s">
        <v>60</v>
      </c>
      <c r="E245" s="43">
        <v>60</v>
      </c>
      <c r="F245" s="43"/>
      <c r="G245" s="44">
        <v>26902.22</v>
      </c>
      <c r="H245" s="45">
        <v>5031</v>
      </c>
    </row>
    <row r="246" spans="1:8" s="33" customFormat="1" ht="12.75">
      <c r="A246" s="34"/>
      <c r="B246" s="35"/>
      <c r="C246" s="36" t="s">
        <v>62</v>
      </c>
      <c r="D246" s="35"/>
      <c r="E246" s="37"/>
      <c r="F246" s="37"/>
      <c r="G246" s="38">
        <v>291877.11</v>
      </c>
      <c r="H246" s="39">
        <v>54581</v>
      </c>
    </row>
    <row r="247" spans="1:8" s="20" customFormat="1" ht="12.75">
      <c r="A247" s="21" t="s">
        <v>259</v>
      </c>
      <c r="B247" s="22" t="s">
        <v>260</v>
      </c>
      <c r="C247" s="22" t="s">
        <v>261</v>
      </c>
      <c r="D247" s="23" t="s">
        <v>28</v>
      </c>
      <c r="E247" s="97">
        <v>192.61</v>
      </c>
      <c r="F247" s="98"/>
      <c r="G247" s="24">
        <v>160.33</v>
      </c>
      <c r="H247" s="25">
        <v>30881</v>
      </c>
    </row>
    <row r="248" spans="1:8" s="20" customFormat="1" ht="12.75">
      <c r="A248" s="21" t="s">
        <v>262</v>
      </c>
      <c r="B248" s="22" t="s">
        <v>260</v>
      </c>
      <c r="C248" s="22" t="s">
        <v>263</v>
      </c>
      <c r="D248" s="23" t="s">
        <v>66</v>
      </c>
      <c r="E248" s="97">
        <v>5</v>
      </c>
      <c r="F248" s="98"/>
      <c r="G248" s="24">
        <v>298.44</v>
      </c>
      <c r="H248" s="25">
        <v>1492</v>
      </c>
    </row>
    <row r="249" spans="1:8" s="20" customFormat="1" ht="12.75">
      <c r="A249" s="21" t="s">
        <v>264</v>
      </c>
      <c r="B249" s="22" t="s">
        <v>260</v>
      </c>
      <c r="C249" s="22" t="s">
        <v>265</v>
      </c>
      <c r="D249" s="23" t="s">
        <v>66</v>
      </c>
      <c r="E249" s="97">
        <v>4</v>
      </c>
      <c r="F249" s="98"/>
      <c r="G249" s="24">
        <v>874.54</v>
      </c>
      <c r="H249" s="25">
        <v>3498</v>
      </c>
    </row>
    <row r="250" spans="1:8" s="20" customFormat="1" ht="12.75">
      <c r="A250" s="21" t="s">
        <v>266</v>
      </c>
      <c r="B250" s="22" t="s">
        <v>260</v>
      </c>
      <c r="C250" s="22" t="s">
        <v>267</v>
      </c>
      <c r="D250" s="23" t="s">
        <v>66</v>
      </c>
      <c r="E250" s="97">
        <v>4</v>
      </c>
      <c r="F250" s="98"/>
      <c r="G250" s="24">
        <v>408.85</v>
      </c>
      <c r="H250" s="25">
        <v>1635</v>
      </c>
    </row>
    <row r="251" spans="1:8" s="20" customFormat="1" ht="12.75">
      <c r="A251" s="21" t="s">
        <v>268</v>
      </c>
      <c r="B251" s="22" t="s">
        <v>260</v>
      </c>
      <c r="C251" s="22" t="s">
        <v>269</v>
      </c>
      <c r="D251" s="23" t="s">
        <v>66</v>
      </c>
      <c r="E251" s="97">
        <v>4</v>
      </c>
      <c r="F251" s="98"/>
      <c r="G251" s="24">
        <v>579.38</v>
      </c>
      <c r="H251" s="25">
        <v>2318</v>
      </c>
    </row>
    <row r="252" spans="1:8" s="1" customFormat="1" ht="51.75" customHeight="1">
      <c r="A252" s="102" t="s">
        <v>270</v>
      </c>
      <c r="B252" s="103"/>
      <c r="C252" s="103"/>
      <c r="D252" s="103"/>
      <c r="E252" s="103"/>
      <c r="F252" s="103"/>
      <c r="G252" s="103"/>
      <c r="H252" s="104"/>
    </row>
    <row r="253" spans="1:8" s="20" customFormat="1" ht="51">
      <c r="A253" s="21" t="s">
        <v>271</v>
      </c>
      <c r="B253" s="22" t="s">
        <v>272</v>
      </c>
      <c r="C253" s="22" t="s">
        <v>273</v>
      </c>
      <c r="D253" s="23" t="s">
        <v>274</v>
      </c>
      <c r="E253" s="97">
        <v>0.07</v>
      </c>
      <c r="F253" s="98"/>
      <c r="G253" s="24">
        <v>42801.12</v>
      </c>
      <c r="H253" s="25">
        <v>2996</v>
      </c>
    </row>
    <row r="254" spans="1:8" s="26" customFormat="1" ht="12.75" hidden="1" outlineLevel="1">
      <c r="A254" s="27" t="s">
        <v>275</v>
      </c>
      <c r="B254" s="28" t="s">
        <v>25</v>
      </c>
      <c r="C254" s="29" t="s">
        <v>276</v>
      </c>
      <c r="D254" s="28" t="s">
        <v>11</v>
      </c>
      <c r="E254" s="30">
        <v>65.583</v>
      </c>
      <c r="F254" s="30">
        <v>4.591</v>
      </c>
      <c r="G254" s="31">
        <v>363.26</v>
      </c>
      <c r="H254" s="32">
        <v>1668</v>
      </c>
    </row>
    <row r="255" spans="1:8" s="26" customFormat="1" ht="12.75" hidden="1" outlineLevel="1">
      <c r="A255" s="40" t="s">
        <v>277</v>
      </c>
      <c r="B255" s="41"/>
      <c r="C255" s="42" t="s">
        <v>32</v>
      </c>
      <c r="D255" s="41" t="s">
        <v>11</v>
      </c>
      <c r="E255" s="43">
        <v>0.8505</v>
      </c>
      <c r="F255" s="43">
        <v>0.059535</v>
      </c>
      <c r="G255" s="44">
        <v>387.04</v>
      </c>
      <c r="H255" s="45">
        <v>23</v>
      </c>
    </row>
    <row r="256" spans="1:8" s="33" customFormat="1" ht="12.75" collapsed="1">
      <c r="A256" s="34"/>
      <c r="B256" s="35"/>
      <c r="C256" s="36" t="s">
        <v>33</v>
      </c>
      <c r="D256" s="35"/>
      <c r="E256" s="37"/>
      <c r="F256" s="37"/>
      <c r="G256" s="38">
        <v>24152.86</v>
      </c>
      <c r="H256" s="39">
        <v>1691</v>
      </c>
    </row>
    <row r="257" spans="1:8" s="26" customFormat="1" ht="48" hidden="1" outlineLevel="1">
      <c r="A257" s="40" t="s">
        <v>278</v>
      </c>
      <c r="B257" s="41" t="s">
        <v>279</v>
      </c>
      <c r="C257" s="42" t="s">
        <v>280</v>
      </c>
      <c r="D257" s="41" t="s">
        <v>37</v>
      </c>
      <c r="E257" s="43">
        <v>0.42525</v>
      </c>
      <c r="F257" s="43">
        <v>0.029768</v>
      </c>
      <c r="G257" s="44">
        <v>3571.19</v>
      </c>
      <c r="H257" s="45">
        <v>106</v>
      </c>
    </row>
    <row r="258" spans="1:8" s="26" customFormat="1" ht="12.75" hidden="1" outlineLevel="2">
      <c r="A258" s="46"/>
      <c r="B258" s="47"/>
      <c r="C258" s="48" t="s">
        <v>38</v>
      </c>
      <c r="D258" s="49" t="s">
        <v>11</v>
      </c>
      <c r="E258" s="50">
        <v>0.42525</v>
      </c>
      <c r="F258" s="50">
        <v>0.029768</v>
      </c>
      <c r="G258" s="51">
        <v>416.34</v>
      </c>
      <c r="H258" s="52">
        <v>12.39</v>
      </c>
    </row>
    <row r="259" spans="1:8" s="26" customFormat="1" ht="48" hidden="1" outlineLevel="1">
      <c r="A259" s="27" t="s">
        <v>281</v>
      </c>
      <c r="B259" s="28" t="s">
        <v>282</v>
      </c>
      <c r="C259" s="29" t="s">
        <v>283</v>
      </c>
      <c r="D259" s="28" t="s">
        <v>37</v>
      </c>
      <c r="E259" s="30">
        <v>33.831</v>
      </c>
      <c r="F259" s="30">
        <v>2.368</v>
      </c>
      <c r="G259" s="31">
        <v>75.64</v>
      </c>
      <c r="H259" s="32">
        <v>179</v>
      </c>
    </row>
    <row r="260" spans="1:8" s="26" customFormat="1" ht="12.75" hidden="1" outlineLevel="2">
      <c r="A260" s="46"/>
      <c r="B260" s="47"/>
      <c r="C260" s="48" t="s">
        <v>42</v>
      </c>
      <c r="D260" s="49" t="s">
        <v>11</v>
      </c>
      <c r="E260" s="50" t="s">
        <v>43</v>
      </c>
      <c r="F260" s="50" t="s">
        <v>43</v>
      </c>
      <c r="G260" s="51" t="s">
        <v>43</v>
      </c>
      <c r="H260" s="52" t="s">
        <v>43</v>
      </c>
    </row>
    <row r="261" spans="1:8" s="26" customFormat="1" ht="48" hidden="1" outlineLevel="1">
      <c r="A261" s="40" t="s">
        <v>284</v>
      </c>
      <c r="B261" s="41" t="s">
        <v>51</v>
      </c>
      <c r="C261" s="42" t="s">
        <v>52</v>
      </c>
      <c r="D261" s="41" t="s">
        <v>37</v>
      </c>
      <c r="E261" s="43">
        <v>0.42525</v>
      </c>
      <c r="F261" s="43">
        <v>0.029768</v>
      </c>
      <c r="G261" s="44">
        <v>1434.37</v>
      </c>
      <c r="H261" s="45">
        <v>43</v>
      </c>
    </row>
    <row r="262" spans="1:8" s="26" customFormat="1" ht="12.75" hidden="1" outlineLevel="2">
      <c r="A262" s="46"/>
      <c r="B262" s="47"/>
      <c r="C262" s="48" t="s">
        <v>38</v>
      </c>
      <c r="D262" s="49" t="s">
        <v>11</v>
      </c>
      <c r="E262" s="50">
        <v>0.42525</v>
      </c>
      <c r="F262" s="50">
        <v>0.029768</v>
      </c>
      <c r="G262" s="51">
        <v>357.74</v>
      </c>
      <c r="H262" s="52">
        <v>10.65</v>
      </c>
    </row>
    <row r="263" spans="1:8" s="33" customFormat="1" ht="12.75" collapsed="1">
      <c r="A263" s="34"/>
      <c r="B263" s="35"/>
      <c r="C263" s="36" t="s">
        <v>53</v>
      </c>
      <c r="D263" s="35"/>
      <c r="E263" s="37"/>
      <c r="F263" s="37"/>
      <c r="G263" s="38">
        <v>4687.59</v>
      </c>
      <c r="H263" s="39">
        <v>328</v>
      </c>
    </row>
    <row r="264" spans="1:8" s="26" customFormat="1" ht="48" hidden="1" outlineLevel="1">
      <c r="A264" s="40" t="s">
        <v>285</v>
      </c>
      <c r="B264" s="41" t="s">
        <v>286</v>
      </c>
      <c r="C264" s="42" t="s">
        <v>287</v>
      </c>
      <c r="D264" s="41" t="s">
        <v>97</v>
      </c>
      <c r="E264" s="43">
        <v>0.002616</v>
      </c>
      <c r="F264" s="43">
        <v>0.000183</v>
      </c>
      <c r="G264" s="44">
        <v>158731.1</v>
      </c>
      <c r="H264" s="45">
        <v>29</v>
      </c>
    </row>
    <row r="265" spans="1:8" s="26" customFormat="1" ht="48" hidden="1" outlineLevel="1">
      <c r="A265" s="40" t="s">
        <v>288</v>
      </c>
      <c r="B265" s="41" t="s">
        <v>289</v>
      </c>
      <c r="C265" s="42" t="s">
        <v>290</v>
      </c>
      <c r="D265" s="41" t="s">
        <v>97</v>
      </c>
      <c r="E265" s="43">
        <v>0.0618</v>
      </c>
      <c r="F265" s="43">
        <v>0.004326</v>
      </c>
      <c r="G265" s="44">
        <v>63850</v>
      </c>
      <c r="H265" s="45">
        <v>276</v>
      </c>
    </row>
    <row r="266" spans="1:8" s="26" customFormat="1" ht="48" hidden="1" outlineLevel="1">
      <c r="A266" s="40" t="s">
        <v>291</v>
      </c>
      <c r="B266" s="41" t="s">
        <v>292</v>
      </c>
      <c r="C266" s="42" t="s">
        <v>293</v>
      </c>
      <c r="D266" s="41" t="s">
        <v>105</v>
      </c>
      <c r="E266" s="43">
        <v>1.26</v>
      </c>
      <c r="F266" s="43">
        <v>0.0882</v>
      </c>
      <c r="G266" s="44">
        <v>69.53</v>
      </c>
      <c r="H266" s="45">
        <v>6</v>
      </c>
    </row>
    <row r="267" spans="1:8" s="26" customFormat="1" ht="48" hidden="1" outlineLevel="1">
      <c r="A267" s="40" t="s">
        <v>294</v>
      </c>
      <c r="B267" s="41" t="s">
        <v>295</v>
      </c>
      <c r="C267" s="42" t="s">
        <v>296</v>
      </c>
      <c r="D267" s="41" t="s">
        <v>297</v>
      </c>
      <c r="E267" s="43">
        <v>0.012</v>
      </c>
      <c r="F267" s="43">
        <v>0.00084</v>
      </c>
      <c r="G267" s="44">
        <v>3447.9</v>
      </c>
      <c r="H267" s="45">
        <v>3</v>
      </c>
    </row>
    <row r="268" spans="1:8" s="26" customFormat="1" ht="48" hidden="1" outlineLevel="1">
      <c r="A268" s="40" t="s">
        <v>298</v>
      </c>
      <c r="B268" s="41" t="s">
        <v>299</v>
      </c>
      <c r="C268" s="42" t="s">
        <v>300</v>
      </c>
      <c r="D268" s="41" t="s">
        <v>301</v>
      </c>
      <c r="E268" s="43">
        <v>0.6</v>
      </c>
      <c r="F268" s="43">
        <v>0.042</v>
      </c>
      <c r="G268" s="44">
        <v>498.03</v>
      </c>
      <c r="H268" s="45">
        <v>21</v>
      </c>
    </row>
    <row r="269" spans="1:8" s="26" customFormat="1" ht="48" hidden="1" outlineLevel="1">
      <c r="A269" s="40" t="s">
        <v>302</v>
      </c>
      <c r="B269" s="41" t="s">
        <v>303</v>
      </c>
      <c r="C269" s="42" t="s">
        <v>304</v>
      </c>
      <c r="D269" s="41" t="s">
        <v>301</v>
      </c>
      <c r="E269" s="43">
        <v>1.2</v>
      </c>
      <c r="F269" s="43">
        <v>0.084</v>
      </c>
      <c r="G269" s="44">
        <v>7917.4</v>
      </c>
      <c r="H269" s="45">
        <v>665</v>
      </c>
    </row>
    <row r="270" spans="1:8" s="33" customFormat="1" ht="12.75" collapsed="1">
      <c r="A270" s="34"/>
      <c r="B270" s="35"/>
      <c r="C270" s="36" t="s">
        <v>58</v>
      </c>
      <c r="D270" s="35"/>
      <c r="E270" s="37"/>
      <c r="F270" s="37"/>
      <c r="G270" s="38">
        <v>14289.85</v>
      </c>
      <c r="H270" s="39">
        <v>1000</v>
      </c>
    </row>
    <row r="271" spans="1:8" s="53" customFormat="1" ht="12.75">
      <c r="A271" s="40"/>
      <c r="B271" s="41"/>
      <c r="C271" s="42" t="s">
        <v>59</v>
      </c>
      <c r="D271" s="41" t="s">
        <v>60</v>
      </c>
      <c r="E271" s="43">
        <v>105</v>
      </c>
      <c r="F271" s="43"/>
      <c r="G271" s="44">
        <v>25360.5</v>
      </c>
      <c r="H271" s="45">
        <v>1775</v>
      </c>
    </row>
    <row r="272" spans="1:8" s="53" customFormat="1" ht="12.75">
      <c r="A272" s="40"/>
      <c r="B272" s="41"/>
      <c r="C272" s="42" t="s">
        <v>61</v>
      </c>
      <c r="D272" s="41" t="s">
        <v>60</v>
      </c>
      <c r="E272" s="43">
        <v>65</v>
      </c>
      <c r="F272" s="43"/>
      <c r="G272" s="44">
        <v>15699.36</v>
      </c>
      <c r="H272" s="45">
        <v>1099</v>
      </c>
    </row>
    <row r="273" spans="1:8" s="33" customFormat="1" ht="12.75">
      <c r="A273" s="34"/>
      <c r="B273" s="35"/>
      <c r="C273" s="36" t="s">
        <v>62</v>
      </c>
      <c r="D273" s="35"/>
      <c r="E273" s="37"/>
      <c r="F273" s="37"/>
      <c r="G273" s="38">
        <v>83860.98</v>
      </c>
      <c r="H273" s="39">
        <v>5870</v>
      </c>
    </row>
    <row r="274" spans="1:8" s="20" customFormat="1" ht="12.75">
      <c r="A274" s="21" t="s">
        <v>305</v>
      </c>
      <c r="B274" s="22" t="s">
        <v>260</v>
      </c>
      <c r="C274" s="22" t="s">
        <v>306</v>
      </c>
      <c r="D274" s="23" t="s">
        <v>28</v>
      </c>
      <c r="E274" s="97">
        <v>7</v>
      </c>
      <c r="F274" s="98"/>
      <c r="G274" s="24">
        <v>239.46</v>
      </c>
      <c r="H274" s="25">
        <v>1676</v>
      </c>
    </row>
    <row r="275" spans="1:8" s="20" customFormat="1" ht="51">
      <c r="A275" s="21" t="s">
        <v>307</v>
      </c>
      <c r="B275" s="22" t="s">
        <v>308</v>
      </c>
      <c r="C275" s="22" t="s">
        <v>309</v>
      </c>
      <c r="D275" s="23" t="s">
        <v>274</v>
      </c>
      <c r="E275" s="97">
        <v>0.07</v>
      </c>
      <c r="F275" s="98"/>
      <c r="G275" s="24">
        <v>8931.28</v>
      </c>
      <c r="H275" s="25">
        <v>625</v>
      </c>
    </row>
    <row r="276" spans="1:8" s="26" customFormat="1" ht="12.75" hidden="1" outlineLevel="1">
      <c r="A276" s="27" t="s">
        <v>310</v>
      </c>
      <c r="B276" s="28" t="s">
        <v>25</v>
      </c>
      <c r="C276" s="29" t="s">
        <v>276</v>
      </c>
      <c r="D276" s="28" t="s">
        <v>11</v>
      </c>
      <c r="E276" s="30">
        <v>21.168</v>
      </c>
      <c r="F276" s="30">
        <v>1.482</v>
      </c>
      <c r="G276" s="31">
        <v>363.26</v>
      </c>
      <c r="H276" s="32">
        <v>538</v>
      </c>
    </row>
    <row r="277" spans="1:8" s="26" customFormat="1" ht="12.75" hidden="1" outlineLevel="1">
      <c r="A277" s="40" t="s">
        <v>311</v>
      </c>
      <c r="B277" s="41"/>
      <c r="C277" s="42" t="s">
        <v>32</v>
      </c>
      <c r="D277" s="41" t="s">
        <v>11</v>
      </c>
      <c r="E277" s="43">
        <v>0.2835</v>
      </c>
      <c r="F277" s="43">
        <v>0.019845</v>
      </c>
      <c r="G277" s="44">
        <v>387.04</v>
      </c>
      <c r="H277" s="45">
        <v>8</v>
      </c>
    </row>
    <row r="278" spans="1:8" s="33" customFormat="1" ht="12.75" collapsed="1">
      <c r="A278" s="34"/>
      <c r="B278" s="35"/>
      <c r="C278" s="36" t="s">
        <v>33</v>
      </c>
      <c r="D278" s="35"/>
      <c r="E278" s="37"/>
      <c r="F278" s="37"/>
      <c r="G278" s="38">
        <v>7799.21</v>
      </c>
      <c r="H278" s="39">
        <v>546</v>
      </c>
    </row>
    <row r="279" spans="1:8" s="26" customFormat="1" ht="48" hidden="1" outlineLevel="1">
      <c r="A279" s="40" t="s">
        <v>312</v>
      </c>
      <c r="B279" s="41" t="s">
        <v>279</v>
      </c>
      <c r="C279" s="42" t="s">
        <v>280</v>
      </c>
      <c r="D279" s="41" t="s">
        <v>37</v>
      </c>
      <c r="E279" s="43">
        <v>0.14175</v>
      </c>
      <c r="F279" s="43">
        <v>0.009923</v>
      </c>
      <c r="G279" s="44">
        <v>3571.19</v>
      </c>
      <c r="H279" s="45">
        <v>35</v>
      </c>
    </row>
    <row r="280" spans="1:8" s="26" customFormat="1" ht="12.75" hidden="1" outlineLevel="2">
      <c r="A280" s="46"/>
      <c r="B280" s="47"/>
      <c r="C280" s="48" t="s">
        <v>38</v>
      </c>
      <c r="D280" s="49" t="s">
        <v>11</v>
      </c>
      <c r="E280" s="50">
        <v>0.14175</v>
      </c>
      <c r="F280" s="50">
        <v>0.009923</v>
      </c>
      <c r="G280" s="51">
        <v>416.34</v>
      </c>
      <c r="H280" s="52">
        <v>4.13</v>
      </c>
    </row>
    <row r="281" spans="1:8" s="26" customFormat="1" ht="48" hidden="1" outlineLevel="1">
      <c r="A281" s="40" t="s">
        <v>313</v>
      </c>
      <c r="B281" s="41" t="s">
        <v>51</v>
      </c>
      <c r="C281" s="42" t="s">
        <v>52</v>
      </c>
      <c r="D281" s="41" t="s">
        <v>37</v>
      </c>
      <c r="E281" s="43">
        <v>0.14175</v>
      </c>
      <c r="F281" s="43">
        <v>0.009923</v>
      </c>
      <c r="G281" s="44">
        <v>1434.37</v>
      </c>
      <c r="H281" s="45">
        <v>14</v>
      </c>
    </row>
    <row r="282" spans="1:8" s="26" customFormat="1" ht="12.75" hidden="1" outlineLevel="2">
      <c r="A282" s="46"/>
      <c r="B282" s="47"/>
      <c r="C282" s="48" t="s">
        <v>38</v>
      </c>
      <c r="D282" s="49" t="s">
        <v>11</v>
      </c>
      <c r="E282" s="50">
        <v>0.14175</v>
      </c>
      <c r="F282" s="50">
        <v>0.009923</v>
      </c>
      <c r="G282" s="51">
        <v>357.74</v>
      </c>
      <c r="H282" s="52">
        <v>3.55</v>
      </c>
    </row>
    <row r="283" spans="1:8" s="33" customFormat="1" ht="12.75" collapsed="1">
      <c r="A283" s="34"/>
      <c r="B283" s="35"/>
      <c r="C283" s="36" t="s">
        <v>53</v>
      </c>
      <c r="D283" s="35"/>
      <c r="E283" s="37"/>
      <c r="F283" s="37"/>
      <c r="G283" s="38">
        <v>709.54</v>
      </c>
      <c r="H283" s="39">
        <v>50</v>
      </c>
    </row>
    <row r="284" spans="1:8" s="26" customFormat="1" ht="48" hidden="1" outlineLevel="1">
      <c r="A284" s="40" t="s">
        <v>314</v>
      </c>
      <c r="B284" s="41" t="s">
        <v>315</v>
      </c>
      <c r="C284" s="42" t="s">
        <v>316</v>
      </c>
      <c r="D284" s="41" t="s">
        <v>164</v>
      </c>
      <c r="E284" s="43">
        <v>0.06</v>
      </c>
      <c r="F284" s="43">
        <v>0.0042</v>
      </c>
      <c r="G284" s="44">
        <v>4827.06</v>
      </c>
      <c r="H284" s="45">
        <v>20</v>
      </c>
    </row>
    <row r="285" spans="1:8" s="26" customFormat="1" ht="48" hidden="1" outlineLevel="1">
      <c r="A285" s="40" t="s">
        <v>317</v>
      </c>
      <c r="B285" s="41" t="s">
        <v>318</v>
      </c>
      <c r="C285" s="42" t="s">
        <v>319</v>
      </c>
      <c r="D285" s="41" t="s">
        <v>105</v>
      </c>
      <c r="E285" s="43">
        <v>0.024</v>
      </c>
      <c r="F285" s="43">
        <v>0.00168</v>
      </c>
      <c r="G285" s="44">
        <v>365.22</v>
      </c>
      <c r="H285" s="45">
        <v>0.61</v>
      </c>
    </row>
    <row r="286" spans="1:8" s="26" customFormat="1" ht="48" hidden="1" outlineLevel="1">
      <c r="A286" s="40" t="s">
        <v>320</v>
      </c>
      <c r="B286" s="41" t="s">
        <v>321</v>
      </c>
      <c r="C286" s="42" t="s">
        <v>322</v>
      </c>
      <c r="D286" s="41" t="s">
        <v>297</v>
      </c>
      <c r="E286" s="43">
        <v>0.01464</v>
      </c>
      <c r="F286" s="43">
        <v>0.001025</v>
      </c>
      <c r="G286" s="44">
        <v>3581.78</v>
      </c>
      <c r="H286" s="45">
        <v>4</v>
      </c>
    </row>
    <row r="287" spans="1:8" s="26" customFormat="1" ht="48" hidden="1" outlineLevel="1">
      <c r="A287" s="40" t="s">
        <v>323</v>
      </c>
      <c r="B287" s="41" t="s">
        <v>324</v>
      </c>
      <c r="C287" s="42" t="s">
        <v>325</v>
      </c>
      <c r="D287" s="41" t="s">
        <v>97</v>
      </c>
      <c r="E287" s="43">
        <v>0.001392</v>
      </c>
      <c r="F287" s="43">
        <v>9.7E-05</v>
      </c>
      <c r="G287" s="44">
        <v>23241.4</v>
      </c>
      <c r="H287" s="45">
        <v>2</v>
      </c>
    </row>
    <row r="288" spans="1:8" s="26" customFormat="1" ht="48" hidden="1" outlineLevel="1">
      <c r="A288" s="40" t="s">
        <v>326</v>
      </c>
      <c r="B288" s="41" t="s">
        <v>327</v>
      </c>
      <c r="C288" s="42" t="s">
        <v>328</v>
      </c>
      <c r="D288" s="41" t="s">
        <v>105</v>
      </c>
      <c r="E288" s="43">
        <v>0.384</v>
      </c>
      <c r="F288" s="43">
        <v>0.02688</v>
      </c>
      <c r="G288" s="44">
        <v>388.21</v>
      </c>
      <c r="H288" s="45">
        <v>10</v>
      </c>
    </row>
    <row r="289" spans="1:8" s="33" customFormat="1" ht="12.75" collapsed="1">
      <c r="A289" s="34"/>
      <c r="B289" s="35"/>
      <c r="C289" s="36" t="s">
        <v>58</v>
      </c>
      <c r="D289" s="35"/>
      <c r="E289" s="37"/>
      <c r="F289" s="37"/>
      <c r="G289" s="38">
        <v>532.25</v>
      </c>
      <c r="H289" s="39">
        <v>37</v>
      </c>
    </row>
    <row r="290" spans="1:8" s="53" customFormat="1" ht="12.75">
      <c r="A290" s="40"/>
      <c r="B290" s="41"/>
      <c r="C290" s="42" t="s">
        <v>59</v>
      </c>
      <c r="D290" s="41" t="s">
        <v>60</v>
      </c>
      <c r="E290" s="43">
        <v>105</v>
      </c>
      <c r="F290" s="43"/>
      <c r="G290" s="44">
        <v>8189.17</v>
      </c>
      <c r="H290" s="45">
        <v>573</v>
      </c>
    </row>
    <row r="291" spans="1:8" s="53" customFormat="1" ht="12.75">
      <c r="A291" s="40"/>
      <c r="B291" s="41"/>
      <c r="C291" s="42" t="s">
        <v>61</v>
      </c>
      <c r="D291" s="41" t="s">
        <v>60</v>
      </c>
      <c r="E291" s="43">
        <v>65</v>
      </c>
      <c r="F291" s="43"/>
      <c r="G291" s="44">
        <v>5069.49</v>
      </c>
      <c r="H291" s="45">
        <v>355</v>
      </c>
    </row>
    <row r="292" spans="1:8" s="33" customFormat="1" ht="12.75">
      <c r="A292" s="34"/>
      <c r="B292" s="35"/>
      <c r="C292" s="36" t="s">
        <v>62</v>
      </c>
      <c r="D292" s="35"/>
      <c r="E292" s="37"/>
      <c r="F292" s="37"/>
      <c r="G292" s="38">
        <v>22189.94</v>
      </c>
      <c r="H292" s="39">
        <v>1553</v>
      </c>
    </row>
    <row r="293" spans="1:8" s="20" customFormat="1" ht="12.75">
      <c r="A293" s="21" t="s">
        <v>329</v>
      </c>
      <c r="B293" s="22" t="s">
        <v>260</v>
      </c>
      <c r="C293" s="22" t="s">
        <v>261</v>
      </c>
      <c r="D293" s="23" t="s">
        <v>28</v>
      </c>
      <c r="E293" s="97">
        <v>7.21</v>
      </c>
      <c r="F293" s="98"/>
      <c r="G293" s="24">
        <v>160.33</v>
      </c>
      <c r="H293" s="25">
        <v>1156</v>
      </c>
    </row>
    <row r="294" spans="1:8" s="20" customFormat="1" ht="63.75">
      <c r="A294" s="21" t="s">
        <v>330</v>
      </c>
      <c r="B294" s="22" t="s">
        <v>331</v>
      </c>
      <c r="C294" s="22" t="s">
        <v>332</v>
      </c>
      <c r="D294" s="23" t="s">
        <v>333</v>
      </c>
      <c r="E294" s="97">
        <v>1</v>
      </c>
      <c r="F294" s="98"/>
      <c r="G294" s="24">
        <v>824.61</v>
      </c>
      <c r="H294" s="25">
        <v>825</v>
      </c>
    </row>
    <row r="295" spans="1:8" s="26" customFormat="1" ht="12.75" hidden="1" outlineLevel="1">
      <c r="A295" s="27" t="s">
        <v>334</v>
      </c>
      <c r="B295" s="28" t="s">
        <v>25</v>
      </c>
      <c r="C295" s="29" t="s">
        <v>335</v>
      </c>
      <c r="D295" s="28" t="s">
        <v>11</v>
      </c>
      <c r="E295" s="30">
        <v>1.956</v>
      </c>
      <c r="F295" s="30">
        <v>1.956</v>
      </c>
      <c r="G295" s="31">
        <v>398.49</v>
      </c>
      <c r="H295" s="32">
        <v>780</v>
      </c>
    </row>
    <row r="296" spans="1:8" s="26" customFormat="1" ht="12.75" hidden="1" outlineLevel="1">
      <c r="A296" s="40" t="s">
        <v>336</v>
      </c>
      <c r="B296" s="41"/>
      <c r="C296" s="42" t="s">
        <v>32</v>
      </c>
      <c r="D296" s="41" t="s">
        <v>11</v>
      </c>
      <c r="E296" s="43">
        <v>0.014175</v>
      </c>
      <c r="F296" s="43">
        <v>0.014175</v>
      </c>
      <c r="G296" s="44">
        <v>387.04</v>
      </c>
      <c r="H296" s="45">
        <v>5</v>
      </c>
    </row>
    <row r="297" spans="1:8" s="33" customFormat="1" ht="12.75" collapsed="1">
      <c r="A297" s="34"/>
      <c r="B297" s="35"/>
      <c r="C297" s="36" t="s">
        <v>33</v>
      </c>
      <c r="D297" s="35"/>
      <c r="E297" s="37"/>
      <c r="F297" s="37"/>
      <c r="G297" s="38">
        <v>784.99</v>
      </c>
      <c r="H297" s="39">
        <v>785</v>
      </c>
    </row>
    <row r="298" spans="1:8" s="26" customFormat="1" ht="48" hidden="1" outlineLevel="1">
      <c r="A298" s="40" t="s">
        <v>337</v>
      </c>
      <c r="B298" s="41" t="s">
        <v>279</v>
      </c>
      <c r="C298" s="42" t="s">
        <v>280</v>
      </c>
      <c r="D298" s="41" t="s">
        <v>37</v>
      </c>
      <c r="E298" s="43">
        <v>0.007088</v>
      </c>
      <c r="F298" s="43">
        <v>0.007088</v>
      </c>
      <c r="G298" s="44">
        <v>3571.19</v>
      </c>
      <c r="H298" s="45">
        <v>25</v>
      </c>
    </row>
    <row r="299" spans="1:8" s="26" customFormat="1" ht="12.75" hidden="1" outlineLevel="2">
      <c r="A299" s="46"/>
      <c r="B299" s="47"/>
      <c r="C299" s="48" t="s">
        <v>38</v>
      </c>
      <c r="D299" s="49" t="s">
        <v>11</v>
      </c>
      <c r="E299" s="50">
        <v>0.007088</v>
      </c>
      <c r="F299" s="50">
        <v>0.007088</v>
      </c>
      <c r="G299" s="51">
        <v>416.34</v>
      </c>
      <c r="H299" s="52">
        <v>2.95</v>
      </c>
    </row>
    <row r="300" spans="1:8" s="26" customFormat="1" ht="48" hidden="1" outlineLevel="1">
      <c r="A300" s="40" t="s">
        <v>338</v>
      </c>
      <c r="B300" s="41" t="s">
        <v>282</v>
      </c>
      <c r="C300" s="42" t="s">
        <v>283</v>
      </c>
      <c r="D300" s="41" t="s">
        <v>37</v>
      </c>
      <c r="E300" s="43">
        <v>0.092137</v>
      </c>
      <c r="F300" s="43">
        <v>0.092137</v>
      </c>
      <c r="G300" s="44">
        <v>75.64</v>
      </c>
      <c r="H300" s="45">
        <v>7</v>
      </c>
    </row>
    <row r="301" spans="1:8" s="26" customFormat="1" ht="12.75" hidden="1" outlineLevel="2">
      <c r="A301" s="46"/>
      <c r="B301" s="47"/>
      <c r="C301" s="48" t="s">
        <v>42</v>
      </c>
      <c r="D301" s="49" t="s">
        <v>11</v>
      </c>
      <c r="E301" s="50" t="s">
        <v>43</v>
      </c>
      <c r="F301" s="50" t="s">
        <v>43</v>
      </c>
      <c r="G301" s="51" t="s">
        <v>43</v>
      </c>
      <c r="H301" s="52" t="s">
        <v>43</v>
      </c>
    </row>
    <row r="302" spans="1:8" s="26" customFormat="1" ht="48" hidden="1" outlineLevel="1">
      <c r="A302" s="40" t="s">
        <v>339</v>
      </c>
      <c r="B302" s="41" t="s">
        <v>51</v>
      </c>
      <c r="C302" s="42" t="s">
        <v>52</v>
      </c>
      <c r="D302" s="41" t="s">
        <v>37</v>
      </c>
      <c r="E302" s="43">
        <v>0.007088</v>
      </c>
      <c r="F302" s="43">
        <v>0.007088</v>
      </c>
      <c r="G302" s="44">
        <v>1434.37</v>
      </c>
      <c r="H302" s="45">
        <v>10</v>
      </c>
    </row>
    <row r="303" spans="1:8" s="26" customFormat="1" ht="12.75" hidden="1" outlineLevel="2">
      <c r="A303" s="46"/>
      <c r="B303" s="47"/>
      <c r="C303" s="48" t="s">
        <v>38</v>
      </c>
      <c r="D303" s="49" t="s">
        <v>11</v>
      </c>
      <c r="E303" s="50">
        <v>0.007088</v>
      </c>
      <c r="F303" s="50">
        <v>0.007088</v>
      </c>
      <c r="G303" s="51">
        <v>357.74</v>
      </c>
      <c r="H303" s="52">
        <v>2.54</v>
      </c>
    </row>
    <row r="304" spans="1:8" s="26" customFormat="1" ht="48" hidden="1" outlineLevel="1">
      <c r="A304" s="40" t="s">
        <v>340</v>
      </c>
      <c r="B304" s="41" t="s">
        <v>341</v>
      </c>
      <c r="C304" s="42" t="s">
        <v>342</v>
      </c>
      <c r="D304" s="41" t="s">
        <v>37</v>
      </c>
      <c r="E304" s="43">
        <v>0.163013</v>
      </c>
      <c r="F304" s="43">
        <v>0.163013</v>
      </c>
      <c r="G304" s="44">
        <v>16.32</v>
      </c>
      <c r="H304" s="45">
        <v>3</v>
      </c>
    </row>
    <row r="305" spans="1:8" s="26" customFormat="1" ht="12.75" hidden="1" outlineLevel="2">
      <c r="A305" s="46"/>
      <c r="B305" s="47"/>
      <c r="C305" s="48" t="s">
        <v>42</v>
      </c>
      <c r="D305" s="49" t="s">
        <v>11</v>
      </c>
      <c r="E305" s="50" t="s">
        <v>43</v>
      </c>
      <c r="F305" s="50" t="s">
        <v>43</v>
      </c>
      <c r="G305" s="51" t="s">
        <v>43</v>
      </c>
      <c r="H305" s="52" t="s">
        <v>43</v>
      </c>
    </row>
    <row r="306" spans="1:8" s="33" customFormat="1" ht="12.75" collapsed="1">
      <c r="A306" s="34"/>
      <c r="B306" s="35"/>
      <c r="C306" s="36" t="s">
        <v>53</v>
      </c>
      <c r="D306" s="35"/>
      <c r="E306" s="37"/>
      <c r="F306" s="37"/>
      <c r="G306" s="38">
        <v>45.11</v>
      </c>
      <c r="H306" s="39">
        <v>45</v>
      </c>
    </row>
    <row r="307" spans="1:8" s="53" customFormat="1" ht="12.75">
      <c r="A307" s="40"/>
      <c r="B307" s="41"/>
      <c r="C307" s="42" t="s">
        <v>59</v>
      </c>
      <c r="D307" s="41" t="s">
        <v>60</v>
      </c>
      <c r="E307" s="43">
        <v>105</v>
      </c>
      <c r="F307" s="43"/>
      <c r="G307" s="44">
        <v>824.24</v>
      </c>
      <c r="H307" s="45">
        <v>824</v>
      </c>
    </row>
    <row r="308" spans="1:8" s="53" customFormat="1" ht="12.75">
      <c r="A308" s="40"/>
      <c r="B308" s="41"/>
      <c r="C308" s="42" t="s">
        <v>61</v>
      </c>
      <c r="D308" s="41" t="s">
        <v>60</v>
      </c>
      <c r="E308" s="43">
        <v>65</v>
      </c>
      <c r="F308" s="43"/>
      <c r="G308" s="44">
        <v>510.25</v>
      </c>
      <c r="H308" s="45">
        <v>510</v>
      </c>
    </row>
    <row r="309" spans="1:8" s="33" customFormat="1" ht="12.75">
      <c r="A309" s="34"/>
      <c r="B309" s="35"/>
      <c r="C309" s="36" t="s">
        <v>62</v>
      </c>
      <c r="D309" s="35"/>
      <c r="E309" s="37"/>
      <c r="F309" s="37"/>
      <c r="G309" s="38">
        <v>2159.1</v>
      </c>
      <c r="H309" s="39">
        <v>2159</v>
      </c>
    </row>
    <row r="310" spans="1:8" s="20" customFormat="1" ht="51">
      <c r="A310" s="21" t="s">
        <v>343</v>
      </c>
      <c r="B310" s="22" t="s">
        <v>344</v>
      </c>
      <c r="C310" s="22" t="s">
        <v>345</v>
      </c>
      <c r="D310" s="23" t="s">
        <v>66</v>
      </c>
      <c r="E310" s="97">
        <v>1</v>
      </c>
      <c r="F310" s="98"/>
      <c r="G310" s="24">
        <v>3391.31</v>
      </c>
      <c r="H310" s="25">
        <v>3391</v>
      </c>
    </row>
    <row r="311" spans="1:8" s="26" customFormat="1" ht="12.75" hidden="1" outlineLevel="1">
      <c r="A311" s="27" t="s">
        <v>346</v>
      </c>
      <c r="B311" s="28" t="s">
        <v>25</v>
      </c>
      <c r="C311" s="29" t="s">
        <v>347</v>
      </c>
      <c r="D311" s="28" t="s">
        <v>11</v>
      </c>
      <c r="E311" s="30">
        <v>5.481</v>
      </c>
      <c r="F311" s="30">
        <v>5.481</v>
      </c>
      <c r="G311" s="31">
        <v>367.32</v>
      </c>
      <c r="H311" s="32">
        <v>2013</v>
      </c>
    </row>
    <row r="312" spans="1:8" s="26" customFormat="1" ht="12.75" hidden="1" outlineLevel="1">
      <c r="A312" s="40" t="s">
        <v>348</v>
      </c>
      <c r="B312" s="41"/>
      <c r="C312" s="42" t="s">
        <v>32</v>
      </c>
      <c r="D312" s="41" t="s">
        <v>11</v>
      </c>
      <c r="E312" s="43">
        <v>0.04725</v>
      </c>
      <c r="F312" s="43">
        <v>0.04725</v>
      </c>
      <c r="G312" s="44">
        <v>387.04</v>
      </c>
      <c r="H312" s="45">
        <v>18</v>
      </c>
    </row>
    <row r="313" spans="1:8" s="33" customFormat="1" ht="12.75" collapsed="1">
      <c r="A313" s="34"/>
      <c r="B313" s="35"/>
      <c r="C313" s="36" t="s">
        <v>33</v>
      </c>
      <c r="D313" s="35"/>
      <c r="E313" s="37"/>
      <c r="F313" s="37"/>
      <c r="G313" s="38">
        <v>2031.57</v>
      </c>
      <c r="H313" s="39">
        <v>2032</v>
      </c>
    </row>
    <row r="314" spans="1:8" s="26" customFormat="1" ht="48" hidden="1" outlineLevel="1">
      <c r="A314" s="40" t="s">
        <v>349</v>
      </c>
      <c r="B314" s="41" t="s">
        <v>279</v>
      </c>
      <c r="C314" s="42" t="s">
        <v>280</v>
      </c>
      <c r="D314" s="41" t="s">
        <v>37</v>
      </c>
      <c r="E314" s="43">
        <v>0.023625</v>
      </c>
      <c r="F314" s="43">
        <v>0.023625</v>
      </c>
      <c r="G314" s="44">
        <v>3571.19</v>
      </c>
      <c r="H314" s="45">
        <v>84</v>
      </c>
    </row>
    <row r="315" spans="1:8" s="26" customFormat="1" ht="12.75" hidden="1" outlineLevel="2">
      <c r="A315" s="46"/>
      <c r="B315" s="47"/>
      <c r="C315" s="48" t="s">
        <v>38</v>
      </c>
      <c r="D315" s="49" t="s">
        <v>11</v>
      </c>
      <c r="E315" s="50">
        <v>0.023625</v>
      </c>
      <c r="F315" s="50">
        <v>0.023625</v>
      </c>
      <c r="G315" s="51">
        <v>416.34</v>
      </c>
      <c r="H315" s="52">
        <v>9.84</v>
      </c>
    </row>
    <row r="316" spans="1:8" s="26" customFormat="1" ht="48" hidden="1" outlineLevel="1">
      <c r="A316" s="40" t="s">
        <v>350</v>
      </c>
      <c r="B316" s="41" t="s">
        <v>282</v>
      </c>
      <c r="C316" s="42" t="s">
        <v>283</v>
      </c>
      <c r="D316" s="41" t="s">
        <v>37</v>
      </c>
      <c r="E316" s="43">
        <v>0.307125</v>
      </c>
      <c r="F316" s="43">
        <v>0.307125</v>
      </c>
      <c r="G316" s="44">
        <v>75.64</v>
      </c>
      <c r="H316" s="45">
        <v>23</v>
      </c>
    </row>
    <row r="317" spans="1:8" s="26" customFormat="1" ht="12.75" hidden="1" outlineLevel="2">
      <c r="A317" s="46"/>
      <c r="B317" s="47"/>
      <c r="C317" s="48" t="s">
        <v>42</v>
      </c>
      <c r="D317" s="49" t="s">
        <v>11</v>
      </c>
      <c r="E317" s="50" t="s">
        <v>43</v>
      </c>
      <c r="F317" s="50" t="s">
        <v>43</v>
      </c>
      <c r="G317" s="51" t="s">
        <v>43</v>
      </c>
      <c r="H317" s="52" t="s">
        <v>43</v>
      </c>
    </row>
    <row r="318" spans="1:8" s="26" customFormat="1" ht="48" hidden="1" outlineLevel="1">
      <c r="A318" s="40" t="s">
        <v>351</v>
      </c>
      <c r="B318" s="41" t="s">
        <v>51</v>
      </c>
      <c r="C318" s="42" t="s">
        <v>52</v>
      </c>
      <c r="D318" s="41" t="s">
        <v>37</v>
      </c>
      <c r="E318" s="43">
        <v>0.023625</v>
      </c>
      <c r="F318" s="43">
        <v>0.023625</v>
      </c>
      <c r="G318" s="44">
        <v>1434.37</v>
      </c>
      <c r="H318" s="45">
        <v>34</v>
      </c>
    </row>
    <row r="319" spans="1:8" s="26" customFormat="1" ht="12.75" hidden="1" outlineLevel="2">
      <c r="A319" s="46"/>
      <c r="B319" s="47"/>
      <c r="C319" s="48" t="s">
        <v>38</v>
      </c>
      <c r="D319" s="49" t="s">
        <v>11</v>
      </c>
      <c r="E319" s="50">
        <v>0.023625</v>
      </c>
      <c r="F319" s="50">
        <v>0.023625</v>
      </c>
      <c r="G319" s="51">
        <v>357.74</v>
      </c>
      <c r="H319" s="52">
        <v>8.45</v>
      </c>
    </row>
    <row r="320" spans="1:8" s="26" customFormat="1" ht="48" hidden="1" outlineLevel="1">
      <c r="A320" s="40" t="s">
        <v>352</v>
      </c>
      <c r="B320" s="41" t="s">
        <v>341</v>
      </c>
      <c r="C320" s="42" t="s">
        <v>342</v>
      </c>
      <c r="D320" s="41" t="s">
        <v>37</v>
      </c>
      <c r="E320" s="43">
        <v>0.4725</v>
      </c>
      <c r="F320" s="43">
        <v>0.4725</v>
      </c>
      <c r="G320" s="44">
        <v>16.32</v>
      </c>
      <c r="H320" s="45">
        <v>8</v>
      </c>
    </row>
    <row r="321" spans="1:8" s="26" customFormat="1" ht="12.75" hidden="1" outlineLevel="2">
      <c r="A321" s="46"/>
      <c r="B321" s="47"/>
      <c r="C321" s="48" t="s">
        <v>42</v>
      </c>
      <c r="D321" s="49" t="s">
        <v>11</v>
      </c>
      <c r="E321" s="50" t="s">
        <v>43</v>
      </c>
      <c r="F321" s="50" t="s">
        <v>43</v>
      </c>
      <c r="G321" s="51" t="s">
        <v>43</v>
      </c>
      <c r="H321" s="52" t="s">
        <v>43</v>
      </c>
    </row>
    <row r="322" spans="1:8" s="33" customFormat="1" ht="12.75" collapsed="1">
      <c r="A322" s="34"/>
      <c r="B322" s="35"/>
      <c r="C322" s="36" t="s">
        <v>53</v>
      </c>
      <c r="D322" s="35"/>
      <c r="E322" s="37"/>
      <c r="F322" s="37"/>
      <c r="G322" s="38">
        <v>149.2</v>
      </c>
      <c r="H322" s="39">
        <v>149</v>
      </c>
    </row>
    <row r="323" spans="1:8" s="26" customFormat="1" ht="48" hidden="1" outlineLevel="1">
      <c r="A323" s="40" t="s">
        <v>353</v>
      </c>
      <c r="B323" s="41" t="s">
        <v>354</v>
      </c>
      <c r="C323" s="42" t="s">
        <v>355</v>
      </c>
      <c r="D323" s="41" t="s">
        <v>105</v>
      </c>
      <c r="E323" s="43">
        <v>0.456</v>
      </c>
      <c r="F323" s="43">
        <v>0.456</v>
      </c>
      <c r="G323" s="44">
        <v>67.22</v>
      </c>
      <c r="H323" s="45">
        <v>31</v>
      </c>
    </row>
    <row r="324" spans="1:8" s="26" customFormat="1" ht="48" hidden="1" outlineLevel="1">
      <c r="A324" s="40" t="s">
        <v>356</v>
      </c>
      <c r="B324" s="41" t="s">
        <v>318</v>
      </c>
      <c r="C324" s="42" t="s">
        <v>319</v>
      </c>
      <c r="D324" s="41" t="s">
        <v>105</v>
      </c>
      <c r="E324" s="43">
        <v>0.0564</v>
      </c>
      <c r="F324" s="43">
        <v>0.0564</v>
      </c>
      <c r="G324" s="44">
        <v>365.22</v>
      </c>
      <c r="H324" s="45">
        <v>21</v>
      </c>
    </row>
    <row r="325" spans="1:8" s="26" customFormat="1" ht="48" hidden="1" outlineLevel="1">
      <c r="A325" s="40" t="s">
        <v>357</v>
      </c>
      <c r="B325" s="41" t="s">
        <v>358</v>
      </c>
      <c r="C325" s="42" t="s">
        <v>359</v>
      </c>
      <c r="D325" s="41" t="s">
        <v>105</v>
      </c>
      <c r="E325" s="43">
        <v>0.0048</v>
      </c>
      <c r="F325" s="43">
        <v>0.0048</v>
      </c>
      <c r="G325" s="44">
        <v>146855</v>
      </c>
      <c r="H325" s="45">
        <v>705</v>
      </c>
    </row>
    <row r="326" spans="1:8" s="26" customFormat="1" ht="48" hidden="1" outlineLevel="1">
      <c r="A326" s="40" t="s">
        <v>360</v>
      </c>
      <c r="B326" s="41" t="s">
        <v>361</v>
      </c>
      <c r="C326" s="42" t="s">
        <v>362</v>
      </c>
      <c r="D326" s="41" t="s">
        <v>105</v>
      </c>
      <c r="E326" s="43">
        <v>0.0168</v>
      </c>
      <c r="F326" s="43">
        <v>0.0168</v>
      </c>
      <c r="G326" s="44">
        <v>545</v>
      </c>
      <c r="H326" s="45">
        <v>9</v>
      </c>
    </row>
    <row r="327" spans="1:8" s="26" customFormat="1" ht="48" hidden="1" outlineLevel="1">
      <c r="A327" s="40" t="s">
        <v>363</v>
      </c>
      <c r="B327" s="41" t="s">
        <v>292</v>
      </c>
      <c r="C327" s="42" t="s">
        <v>293</v>
      </c>
      <c r="D327" s="41" t="s">
        <v>105</v>
      </c>
      <c r="E327" s="43">
        <v>0.084</v>
      </c>
      <c r="F327" s="43">
        <v>0.084</v>
      </c>
      <c r="G327" s="44">
        <v>69.53</v>
      </c>
      <c r="H327" s="45">
        <v>6</v>
      </c>
    </row>
    <row r="328" spans="1:8" s="26" customFormat="1" ht="48" hidden="1" outlineLevel="1">
      <c r="A328" s="40" t="s">
        <v>364</v>
      </c>
      <c r="B328" s="41" t="s">
        <v>365</v>
      </c>
      <c r="C328" s="42" t="s">
        <v>366</v>
      </c>
      <c r="D328" s="41" t="s">
        <v>105</v>
      </c>
      <c r="E328" s="43">
        <v>0.0024</v>
      </c>
      <c r="F328" s="43">
        <v>0.0024</v>
      </c>
      <c r="G328" s="44">
        <v>1699.05</v>
      </c>
      <c r="H328" s="45">
        <v>4</v>
      </c>
    </row>
    <row r="329" spans="1:8" s="26" customFormat="1" ht="48" hidden="1" outlineLevel="1">
      <c r="A329" s="40" t="s">
        <v>367</v>
      </c>
      <c r="B329" s="41" t="s">
        <v>368</v>
      </c>
      <c r="C329" s="42" t="s">
        <v>369</v>
      </c>
      <c r="D329" s="41" t="s">
        <v>105</v>
      </c>
      <c r="E329" s="43">
        <v>0.0108</v>
      </c>
      <c r="F329" s="43">
        <v>0.0108</v>
      </c>
      <c r="G329" s="44">
        <v>571.12</v>
      </c>
      <c r="H329" s="45">
        <v>6</v>
      </c>
    </row>
    <row r="330" spans="1:8" s="26" customFormat="1" ht="48" hidden="1" outlineLevel="1">
      <c r="A330" s="40" t="s">
        <v>370</v>
      </c>
      <c r="B330" s="41" t="s">
        <v>371</v>
      </c>
      <c r="C330" s="42" t="s">
        <v>372</v>
      </c>
      <c r="D330" s="41" t="s">
        <v>164</v>
      </c>
      <c r="E330" s="43">
        <v>0.0168</v>
      </c>
      <c r="F330" s="43">
        <v>0.0168</v>
      </c>
      <c r="G330" s="44">
        <v>1098.22</v>
      </c>
      <c r="H330" s="45">
        <v>18</v>
      </c>
    </row>
    <row r="331" spans="1:8" s="26" customFormat="1" ht="48" hidden="1" outlineLevel="1">
      <c r="A331" s="40" t="s">
        <v>373</v>
      </c>
      <c r="B331" s="41" t="s">
        <v>374</v>
      </c>
      <c r="C331" s="42" t="s">
        <v>375</v>
      </c>
      <c r="D331" s="41" t="s">
        <v>97</v>
      </c>
      <c r="E331" s="43">
        <v>0.0024</v>
      </c>
      <c r="F331" s="43">
        <v>0.0024</v>
      </c>
      <c r="G331" s="44">
        <v>146855</v>
      </c>
      <c r="H331" s="45">
        <v>352</v>
      </c>
    </row>
    <row r="332" spans="1:8" s="26" customFormat="1" ht="48" hidden="1" outlineLevel="1">
      <c r="A332" s="40" t="s">
        <v>376</v>
      </c>
      <c r="B332" s="41" t="s">
        <v>327</v>
      </c>
      <c r="C332" s="42" t="s">
        <v>328</v>
      </c>
      <c r="D332" s="41" t="s">
        <v>105</v>
      </c>
      <c r="E332" s="43">
        <v>0.0432</v>
      </c>
      <c r="F332" s="43">
        <v>0.0432</v>
      </c>
      <c r="G332" s="44">
        <v>388.21</v>
      </c>
      <c r="H332" s="45">
        <v>17</v>
      </c>
    </row>
    <row r="333" spans="1:8" s="26" customFormat="1" ht="48" hidden="1" outlineLevel="1">
      <c r="A333" s="40" t="s">
        <v>377</v>
      </c>
      <c r="B333" s="41" t="s">
        <v>299</v>
      </c>
      <c r="C333" s="42" t="s">
        <v>300</v>
      </c>
      <c r="D333" s="41" t="s">
        <v>301</v>
      </c>
      <c r="E333" s="43">
        <v>0.12</v>
      </c>
      <c r="F333" s="43">
        <v>0.12</v>
      </c>
      <c r="G333" s="44">
        <v>498.03</v>
      </c>
      <c r="H333" s="45">
        <v>60</v>
      </c>
    </row>
    <row r="334" spans="1:8" s="33" customFormat="1" ht="12.75" collapsed="1">
      <c r="A334" s="34"/>
      <c r="B334" s="35"/>
      <c r="C334" s="36" t="s">
        <v>58</v>
      </c>
      <c r="D334" s="35"/>
      <c r="E334" s="37"/>
      <c r="F334" s="37"/>
      <c r="G334" s="38">
        <v>1228.83</v>
      </c>
      <c r="H334" s="39">
        <v>1229</v>
      </c>
    </row>
    <row r="335" spans="1:8" s="53" customFormat="1" ht="12.75">
      <c r="A335" s="40"/>
      <c r="B335" s="41"/>
      <c r="C335" s="42" t="s">
        <v>59</v>
      </c>
      <c r="D335" s="41" t="s">
        <v>60</v>
      </c>
      <c r="E335" s="43">
        <v>105</v>
      </c>
      <c r="F335" s="43"/>
      <c r="G335" s="44">
        <v>2133.15</v>
      </c>
      <c r="H335" s="45">
        <v>2133</v>
      </c>
    </row>
    <row r="336" spans="1:8" s="53" customFormat="1" ht="12.75">
      <c r="A336" s="40"/>
      <c r="B336" s="41"/>
      <c r="C336" s="42" t="s">
        <v>61</v>
      </c>
      <c r="D336" s="41" t="s">
        <v>60</v>
      </c>
      <c r="E336" s="43">
        <v>65</v>
      </c>
      <c r="F336" s="43"/>
      <c r="G336" s="44">
        <v>1320.52</v>
      </c>
      <c r="H336" s="45">
        <v>1321</v>
      </c>
    </row>
    <row r="337" spans="1:8" s="33" customFormat="1" ht="12.75">
      <c r="A337" s="34"/>
      <c r="B337" s="35"/>
      <c r="C337" s="36" t="s">
        <v>62</v>
      </c>
      <c r="D337" s="35"/>
      <c r="E337" s="37"/>
      <c r="F337" s="37"/>
      <c r="G337" s="38">
        <v>6844.98</v>
      </c>
      <c r="H337" s="39">
        <v>6845</v>
      </c>
    </row>
    <row r="338" spans="1:8" s="20" customFormat="1" ht="12.75">
      <c r="A338" s="21" t="s">
        <v>378</v>
      </c>
      <c r="B338" s="22" t="s">
        <v>260</v>
      </c>
      <c r="C338" s="22" t="s">
        <v>379</v>
      </c>
      <c r="D338" s="23" t="s">
        <v>66</v>
      </c>
      <c r="E338" s="97">
        <v>1</v>
      </c>
      <c r="F338" s="98"/>
      <c r="G338" s="24">
        <v>1320.91</v>
      </c>
      <c r="H338" s="25">
        <v>1321</v>
      </c>
    </row>
    <row r="339" spans="1:8" s="20" customFormat="1" ht="51">
      <c r="A339" s="21" t="s">
        <v>380</v>
      </c>
      <c r="B339" s="22" t="s">
        <v>381</v>
      </c>
      <c r="C339" s="22" t="s">
        <v>382</v>
      </c>
      <c r="D339" s="23" t="s">
        <v>383</v>
      </c>
      <c r="E339" s="97">
        <v>0.01</v>
      </c>
      <c r="F339" s="98"/>
      <c r="G339" s="24">
        <v>167195.77</v>
      </c>
      <c r="H339" s="25">
        <v>1672</v>
      </c>
    </row>
    <row r="340" spans="1:8" s="26" customFormat="1" ht="12.75" hidden="1" outlineLevel="1">
      <c r="A340" s="27" t="s">
        <v>384</v>
      </c>
      <c r="B340" s="28" t="s">
        <v>25</v>
      </c>
      <c r="C340" s="29" t="s">
        <v>385</v>
      </c>
      <c r="D340" s="28" t="s">
        <v>11</v>
      </c>
      <c r="E340" s="30">
        <v>112.219</v>
      </c>
      <c r="F340" s="30">
        <v>1.122</v>
      </c>
      <c r="G340" s="31">
        <v>371.39</v>
      </c>
      <c r="H340" s="32">
        <v>417</v>
      </c>
    </row>
    <row r="341" spans="1:8" s="26" customFormat="1" ht="12.75" hidden="1" outlineLevel="1">
      <c r="A341" s="27" t="s">
        <v>386</v>
      </c>
      <c r="B341" s="28"/>
      <c r="C341" s="29" t="s">
        <v>32</v>
      </c>
      <c r="D341" s="28" t="s">
        <v>11</v>
      </c>
      <c r="E341" s="30">
        <v>110.565</v>
      </c>
      <c r="F341" s="30">
        <v>1.106</v>
      </c>
      <c r="G341" s="31">
        <v>366.29</v>
      </c>
      <c r="H341" s="32">
        <v>405</v>
      </c>
    </row>
    <row r="342" spans="1:8" s="33" customFormat="1" ht="12.75" collapsed="1">
      <c r="A342" s="34"/>
      <c r="B342" s="35"/>
      <c r="C342" s="36" t="s">
        <v>33</v>
      </c>
      <c r="D342" s="35"/>
      <c r="E342" s="37"/>
      <c r="F342" s="37"/>
      <c r="G342" s="38">
        <v>82175.56</v>
      </c>
      <c r="H342" s="39">
        <v>822</v>
      </c>
    </row>
    <row r="343" spans="1:8" s="26" customFormat="1" ht="48" hidden="1" outlineLevel="1">
      <c r="A343" s="27" t="s">
        <v>387</v>
      </c>
      <c r="B343" s="28" t="s">
        <v>388</v>
      </c>
      <c r="C343" s="29" t="s">
        <v>389</v>
      </c>
      <c r="D343" s="28" t="s">
        <v>37</v>
      </c>
      <c r="E343" s="30">
        <v>106.313</v>
      </c>
      <c r="F343" s="30">
        <v>1.063</v>
      </c>
      <c r="G343" s="31">
        <v>487.31</v>
      </c>
      <c r="H343" s="32">
        <v>518</v>
      </c>
    </row>
    <row r="344" spans="1:8" s="26" customFormat="1" ht="12.75" hidden="1" outlineLevel="2">
      <c r="A344" s="46"/>
      <c r="B344" s="47"/>
      <c r="C344" s="48" t="s">
        <v>38</v>
      </c>
      <c r="D344" s="49" t="s">
        <v>11</v>
      </c>
      <c r="E344" s="50">
        <v>106.313</v>
      </c>
      <c r="F344" s="50">
        <v>1.063</v>
      </c>
      <c r="G344" s="51">
        <v>366.63</v>
      </c>
      <c r="H344" s="52">
        <v>389.73</v>
      </c>
    </row>
    <row r="345" spans="1:8" s="26" customFormat="1" ht="48" hidden="1" outlineLevel="1">
      <c r="A345" s="40" t="s">
        <v>390</v>
      </c>
      <c r="B345" s="41" t="s">
        <v>51</v>
      </c>
      <c r="C345" s="42" t="s">
        <v>52</v>
      </c>
      <c r="D345" s="41" t="s">
        <v>37</v>
      </c>
      <c r="E345" s="43">
        <v>4.253</v>
      </c>
      <c r="F345" s="43">
        <v>0.042525</v>
      </c>
      <c r="G345" s="44">
        <v>1434.37</v>
      </c>
      <c r="H345" s="45">
        <v>61</v>
      </c>
    </row>
    <row r="346" spans="1:8" s="26" customFormat="1" ht="12.75" hidden="1" outlineLevel="2">
      <c r="A346" s="46"/>
      <c r="B346" s="47"/>
      <c r="C346" s="48" t="s">
        <v>38</v>
      </c>
      <c r="D346" s="49" t="s">
        <v>11</v>
      </c>
      <c r="E346" s="50">
        <v>4.253</v>
      </c>
      <c r="F346" s="50">
        <v>0.042525</v>
      </c>
      <c r="G346" s="51">
        <v>357.74</v>
      </c>
      <c r="H346" s="52">
        <v>15.21</v>
      </c>
    </row>
    <row r="347" spans="1:8" s="33" customFormat="1" ht="12.75" collapsed="1">
      <c r="A347" s="34"/>
      <c r="B347" s="35"/>
      <c r="C347" s="36" t="s">
        <v>53</v>
      </c>
      <c r="D347" s="35"/>
      <c r="E347" s="37"/>
      <c r="F347" s="37"/>
      <c r="G347" s="38">
        <v>57906.8</v>
      </c>
      <c r="H347" s="39">
        <v>579</v>
      </c>
    </row>
    <row r="348" spans="1:8" s="26" customFormat="1" ht="48" hidden="1" outlineLevel="1">
      <c r="A348" s="40" t="s">
        <v>391</v>
      </c>
      <c r="B348" s="41" t="s">
        <v>55</v>
      </c>
      <c r="C348" s="42" t="s">
        <v>56</v>
      </c>
      <c r="D348" s="41" t="s">
        <v>57</v>
      </c>
      <c r="E348" s="43">
        <v>8.268</v>
      </c>
      <c r="F348" s="43">
        <v>0.08268</v>
      </c>
      <c r="G348" s="44">
        <v>52.95</v>
      </c>
      <c r="H348" s="45">
        <v>4</v>
      </c>
    </row>
    <row r="349" spans="1:8" s="26" customFormat="1" ht="48" hidden="1" outlineLevel="1">
      <c r="A349" s="40" t="s">
        <v>392</v>
      </c>
      <c r="B349" s="41" t="s">
        <v>393</v>
      </c>
      <c r="C349" s="42" t="s">
        <v>394</v>
      </c>
      <c r="D349" s="41" t="s">
        <v>101</v>
      </c>
      <c r="E349" s="43">
        <v>2.424</v>
      </c>
      <c r="F349" s="43">
        <v>0.02424</v>
      </c>
      <c r="G349" s="44">
        <v>27712.15</v>
      </c>
      <c r="H349" s="45">
        <v>672</v>
      </c>
    </row>
    <row r="350" spans="1:8" s="33" customFormat="1" ht="12.75" collapsed="1">
      <c r="A350" s="34"/>
      <c r="B350" s="35"/>
      <c r="C350" s="36" t="s">
        <v>58</v>
      </c>
      <c r="D350" s="35"/>
      <c r="E350" s="37"/>
      <c r="F350" s="37"/>
      <c r="G350" s="38">
        <v>67612.04</v>
      </c>
      <c r="H350" s="39">
        <v>676</v>
      </c>
    </row>
    <row r="351" spans="1:8" s="53" customFormat="1" ht="12.75">
      <c r="A351" s="40"/>
      <c r="B351" s="41"/>
      <c r="C351" s="42" t="s">
        <v>59</v>
      </c>
      <c r="D351" s="41" t="s">
        <v>60</v>
      </c>
      <c r="E351" s="43">
        <v>121</v>
      </c>
      <c r="F351" s="43"/>
      <c r="G351" s="44">
        <v>99432.43</v>
      </c>
      <c r="H351" s="45">
        <v>994</v>
      </c>
    </row>
    <row r="352" spans="1:8" s="53" customFormat="1" ht="12.75">
      <c r="A352" s="40"/>
      <c r="B352" s="41"/>
      <c r="C352" s="42" t="s">
        <v>61</v>
      </c>
      <c r="D352" s="41" t="s">
        <v>60</v>
      </c>
      <c r="E352" s="43">
        <v>70</v>
      </c>
      <c r="F352" s="43"/>
      <c r="G352" s="44">
        <v>57522.89</v>
      </c>
      <c r="H352" s="45">
        <v>575</v>
      </c>
    </row>
    <row r="353" spans="1:8" s="33" customFormat="1" ht="12.75">
      <c r="A353" s="34"/>
      <c r="B353" s="35"/>
      <c r="C353" s="36" t="s">
        <v>62</v>
      </c>
      <c r="D353" s="35"/>
      <c r="E353" s="37"/>
      <c r="F353" s="37"/>
      <c r="G353" s="38">
        <v>324151.09</v>
      </c>
      <c r="H353" s="39">
        <v>3242</v>
      </c>
    </row>
    <row r="354" spans="1:8" s="20" customFormat="1" ht="63.75">
      <c r="A354" s="21" t="s">
        <v>395</v>
      </c>
      <c r="B354" s="22" t="s">
        <v>396</v>
      </c>
      <c r="C354" s="22" t="s">
        <v>397</v>
      </c>
      <c r="D354" s="23" t="s">
        <v>383</v>
      </c>
      <c r="E354" s="97">
        <v>0.01</v>
      </c>
      <c r="F354" s="98"/>
      <c r="G354" s="24">
        <v>271830.22</v>
      </c>
      <c r="H354" s="25">
        <v>2718</v>
      </c>
    </row>
    <row r="355" spans="1:8" s="26" customFormat="1" ht="12.75" hidden="1" outlineLevel="1">
      <c r="A355" s="40" t="s">
        <v>398</v>
      </c>
      <c r="B355" s="41" t="s">
        <v>25</v>
      </c>
      <c r="C355" s="42" t="s">
        <v>385</v>
      </c>
      <c r="D355" s="41" t="s">
        <v>11</v>
      </c>
      <c r="E355" s="43">
        <v>88.83</v>
      </c>
      <c r="F355" s="43">
        <v>0.8883</v>
      </c>
      <c r="G355" s="44">
        <v>371.39</v>
      </c>
      <c r="H355" s="45">
        <v>330</v>
      </c>
    </row>
    <row r="356" spans="1:8" s="26" customFormat="1" ht="12.75" hidden="1" outlineLevel="1">
      <c r="A356" s="27" t="s">
        <v>399</v>
      </c>
      <c r="B356" s="28"/>
      <c r="C356" s="29" t="s">
        <v>32</v>
      </c>
      <c r="D356" s="28" t="s">
        <v>11</v>
      </c>
      <c r="E356" s="30">
        <v>212.625</v>
      </c>
      <c r="F356" s="30">
        <v>2.126</v>
      </c>
      <c r="G356" s="31">
        <v>366.63</v>
      </c>
      <c r="H356" s="32">
        <v>780</v>
      </c>
    </row>
    <row r="357" spans="1:8" s="33" customFormat="1" ht="12.75" collapsed="1">
      <c r="A357" s="34"/>
      <c r="B357" s="35"/>
      <c r="C357" s="36" t="s">
        <v>33</v>
      </c>
      <c r="D357" s="35"/>
      <c r="E357" s="37"/>
      <c r="F357" s="37"/>
      <c r="G357" s="38">
        <v>110945.28</v>
      </c>
      <c r="H357" s="39">
        <v>1109</v>
      </c>
    </row>
    <row r="358" spans="1:8" s="26" customFormat="1" ht="48" hidden="1" outlineLevel="1">
      <c r="A358" s="27" t="s">
        <v>400</v>
      </c>
      <c r="B358" s="28" t="s">
        <v>388</v>
      </c>
      <c r="C358" s="29" t="s">
        <v>389</v>
      </c>
      <c r="D358" s="28" t="s">
        <v>37</v>
      </c>
      <c r="E358" s="30">
        <v>212.625</v>
      </c>
      <c r="F358" s="30">
        <v>2.126</v>
      </c>
      <c r="G358" s="31">
        <v>487.31</v>
      </c>
      <c r="H358" s="32">
        <v>1036</v>
      </c>
    </row>
    <row r="359" spans="1:8" s="26" customFormat="1" ht="12.75" hidden="1" outlineLevel="2">
      <c r="A359" s="46"/>
      <c r="B359" s="47"/>
      <c r="C359" s="48" t="s">
        <v>38</v>
      </c>
      <c r="D359" s="49" t="s">
        <v>11</v>
      </c>
      <c r="E359" s="50">
        <v>212.625</v>
      </c>
      <c r="F359" s="50">
        <v>2.126</v>
      </c>
      <c r="G359" s="51">
        <v>366.63</v>
      </c>
      <c r="H359" s="52">
        <v>779.46</v>
      </c>
    </row>
    <row r="360" spans="1:8" s="33" customFormat="1" ht="12.75" collapsed="1">
      <c r="A360" s="34"/>
      <c r="B360" s="35"/>
      <c r="C360" s="36" t="s">
        <v>53</v>
      </c>
      <c r="D360" s="35"/>
      <c r="E360" s="37"/>
      <c r="F360" s="37"/>
      <c r="G360" s="38">
        <v>103614.29</v>
      </c>
      <c r="H360" s="39">
        <v>1036</v>
      </c>
    </row>
    <row r="361" spans="1:8" s="26" customFormat="1" ht="48" hidden="1" outlineLevel="1">
      <c r="A361" s="40" t="s">
        <v>401</v>
      </c>
      <c r="B361" s="41" t="s">
        <v>55</v>
      </c>
      <c r="C361" s="42" t="s">
        <v>56</v>
      </c>
      <c r="D361" s="41" t="s">
        <v>57</v>
      </c>
      <c r="E361" s="43">
        <v>16.56</v>
      </c>
      <c r="F361" s="43">
        <v>0.1656</v>
      </c>
      <c r="G361" s="44">
        <v>52.95</v>
      </c>
      <c r="H361" s="45">
        <v>9</v>
      </c>
    </row>
    <row r="362" spans="1:8" s="26" customFormat="1" ht="48" hidden="1" outlineLevel="1">
      <c r="A362" s="40" t="s">
        <v>402</v>
      </c>
      <c r="B362" s="41" t="s">
        <v>393</v>
      </c>
      <c r="C362" s="42" t="s">
        <v>394</v>
      </c>
      <c r="D362" s="41" t="s">
        <v>101</v>
      </c>
      <c r="E362" s="43">
        <v>4.848</v>
      </c>
      <c r="F362" s="43">
        <v>0.04848</v>
      </c>
      <c r="G362" s="44">
        <v>27712.15</v>
      </c>
      <c r="H362" s="45">
        <v>1343</v>
      </c>
    </row>
    <row r="363" spans="1:8" s="33" customFormat="1" ht="12.75" collapsed="1">
      <c r="A363" s="34"/>
      <c r="B363" s="35"/>
      <c r="C363" s="36" t="s">
        <v>58</v>
      </c>
      <c r="D363" s="35"/>
      <c r="E363" s="37"/>
      <c r="F363" s="37"/>
      <c r="G363" s="38">
        <v>135225.36</v>
      </c>
      <c r="H363" s="39">
        <v>1352</v>
      </c>
    </row>
    <row r="364" spans="1:8" s="53" customFormat="1" ht="12.75">
      <c r="A364" s="40"/>
      <c r="B364" s="41"/>
      <c r="C364" s="42" t="s">
        <v>59</v>
      </c>
      <c r="D364" s="41" t="s">
        <v>60</v>
      </c>
      <c r="E364" s="43">
        <v>121</v>
      </c>
      <c r="F364" s="43"/>
      <c r="G364" s="44">
        <v>134243.79</v>
      </c>
      <c r="H364" s="45">
        <v>1342</v>
      </c>
    </row>
    <row r="365" spans="1:8" s="53" customFormat="1" ht="12.75">
      <c r="A365" s="40"/>
      <c r="B365" s="41"/>
      <c r="C365" s="42" t="s">
        <v>61</v>
      </c>
      <c r="D365" s="41" t="s">
        <v>60</v>
      </c>
      <c r="E365" s="43">
        <v>70</v>
      </c>
      <c r="F365" s="43"/>
      <c r="G365" s="44">
        <v>77661.69</v>
      </c>
      <c r="H365" s="45">
        <v>777</v>
      </c>
    </row>
    <row r="366" spans="1:8" s="33" customFormat="1" ht="13.5" thickBot="1">
      <c r="A366" s="34"/>
      <c r="B366" s="35"/>
      <c r="C366" s="36" t="s">
        <v>62</v>
      </c>
      <c r="D366" s="35"/>
      <c r="E366" s="37"/>
      <c r="F366" s="37"/>
      <c r="G366" s="38">
        <v>483735.7</v>
      </c>
      <c r="H366" s="39">
        <v>4837</v>
      </c>
    </row>
    <row r="367" spans="1:8" s="1" customFormat="1" ht="13.5" thickTop="1">
      <c r="A367" s="107" t="s">
        <v>403</v>
      </c>
      <c r="B367" s="108"/>
      <c r="C367" s="109"/>
      <c r="D367" s="54" t="s">
        <v>15</v>
      </c>
      <c r="E367" s="55"/>
      <c r="F367" s="55"/>
      <c r="G367" s="56"/>
      <c r="H367" s="57">
        <v>247712</v>
      </c>
    </row>
    <row r="368" spans="1:8" s="1" customFormat="1" ht="12.75">
      <c r="A368" s="58"/>
      <c r="B368" s="59"/>
      <c r="C368" s="60" t="s">
        <v>404</v>
      </c>
      <c r="D368" s="61"/>
      <c r="E368" s="62"/>
      <c r="F368" s="62"/>
      <c r="G368" s="62"/>
      <c r="H368" s="63"/>
    </row>
    <row r="369" spans="1:8" s="1" customFormat="1" ht="12.75">
      <c r="A369" s="64"/>
      <c r="B369" s="105" t="s">
        <v>405</v>
      </c>
      <c r="C369" s="106"/>
      <c r="D369" s="65" t="s">
        <v>15</v>
      </c>
      <c r="E369" s="66"/>
      <c r="F369" s="66"/>
      <c r="G369" s="67"/>
      <c r="H369" s="68">
        <v>56990</v>
      </c>
    </row>
    <row r="370" spans="1:8" s="1" customFormat="1" ht="12.75">
      <c r="A370" s="64"/>
      <c r="B370" s="105" t="s">
        <v>406</v>
      </c>
      <c r="C370" s="106"/>
      <c r="D370" s="65" t="s">
        <v>15</v>
      </c>
      <c r="E370" s="66"/>
      <c r="F370" s="66"/>
      <c r="G370" s="67"/>
      <c r="H370" s="68">
        <v>2266</v>
      </c>
    </row>
    <row r="371" spans="1:8" s="1" customFormat="1" ht="12.75">
      <c r="A371" s="64"/>
      <c r="B371" s="105" t="s">
        <v>407</v>
      </c>
      <c r="C371" s="106"/>
      <c r="D371" s="65" t="s">
        <v>15</v>
      </c>
      <c r="E371" s="66"/>
      <c r="F371" s="66"/>
      <c r="G371" s="67"/>
      <c r="H371" s="68">
        <v>5053</v>
      </c>
    </row>
    <row r="372" spans="1:8" s="1" customFormat="1" ht="12.75">
      <c r="A372" s="64"/>
      <c r="B372" s="105" t="s">
        <v>408</v>
      </c>
      <c r="C372" s="106"/>
      <c r="D372" s="65" t="s">
        <v>15</v>
      </c>
      <c r="E372" s="66"/>
      <c r="F372" s="66"/>
      <c r="G372" s="67"/>
      <c r="H372" s="68">
        <v>49153</v>
      </c>
    </row>
    <row r="373" spans="1:8" s="1" customFormat="1" ht="12.75">
      <c r="A373" s="64"/>
      <c r="B373" s="59"/>
      <c r="C373" s="69" t="s">
        <v>409</v>
      </c>
      <c r="D373" s="65" t="s">
        <v>15</v>
      </c>
      <c r="E373" s="66"/>
      <c r="F373" s="66"/>
      <c r="G373" s="67"/>
      <c r="H373" s="68">
        <v>5306</v>
      </c>
    </row>
    <row r="374" spans="1:8" s="1" customFormat="1" ht="12.75">
      <c r="A374" s="64"/>
      <c r="B374" s="59"/>
      <c r="C374" s="69" t="s">
        <v>410</v>
      </c>
      <c r="D374" s="65" t="s">
        <v>15</v>
      </c>
      <c r="E374" s="66"/>
      <c r="F374" s="66"/>
      <c r="G374" s="67"/>
      <c r="H374" s="68">
        <v>3285</v>
      </c>
    </row>
    <row r="375" spans="1:8" s="1" customFormat="1" ht="12.75">
      <c r="A375" s="64"/>
      <c r="B375" s="105" t="s">
        <v>411</v>
      </c>
      <c r="C375" s="106"/>
      <c r="D375" s="65" t="s">
        <v>15</v>
      </c>
      <c r="E375" s="66"/>
      <c r="F375" s="66"/>
      <c r="G375" s="67"/>
      <c r="H375" s="68">
        <v>65581</v>
      </c>
    </row>
    <row r="376" spans="1:8" s="1" customFormat="1" ht="12.75">
      <c r="A376" s="64"/>
      <c r="B376" s="59"/>
      <c r="C376" s="69" t="s">
        <v>412</v>
      </c>
      <c r="D376" s="65" t="s">
        <v>11</v>
      </c>
      <c r="E376" s="66"/>
      <c r="F376" s="66"/>
      <c r="G376" s="67"/>
      <c r="H376" s="68">
        <v>14</v>
      </c>
    </row>
    <row r="377" spans="1:8" s="1" customFormat="1" ht="12.75">
      <c r="A377" s="64"/>
      <c r="B377" s="59"/>
      <c r="C377" s="69" t="s">
        <v>413</v>
      </c>
      <c r="D377" s="65" t="s">
        <v>15</v>
      </c>
      <c r="E377" s="66"/>
      <c r="F377" s="66"/>
      <c r="G377" s="67"/>
      <c r="H377" s="68">
        <v>5053</v>
      </c>
    </row>
    <row r="378" spans="1:8" s="1" customFormat="1" ht="12.75">
      <c r="A378" s="64"/>
      <c r="B378" s="105" t="s">
        <v>414</v>
      </c>
      <c r="C378" s="106"/>
      <c r="D378" s="65" t="s">
        <v>15</v>
      </c>
      <c r="E378" s="66"/>
      <c r="F378" s="66"/>
      <c r="G378" s="67"/>
      <c r="H378" s="68">
        <v>190721</v>
      </c>
    </row>
    <row r="379" spans="1:8" s="1" customFormat="1" ht="12.75">
      <c r="A379" s="64"/>
      <c r="B379" s="105" t="s">
        <v>406</v>
      </c>
      <c r="C379" s="106"/>
      <c r="D379" s="65" t="s">
        <v>15</v>
      </c>
      <c r="E379" s="66"/>
      <c r="F379" s="66"/>
      <c r="G379" s="67"/>
      <c r="H379" s="68">
        <v>10748</v>
      </c>
    </row>
    <row r="380" spans="1:8" s="1" customFormat="1" ht="12.75">
      <c r="A380" s="64"/>
      <c r="B380" s="105" t="s">
        <v>407</v>
      </c>
      <c r="C380" s="106"/>
      <c r="D380" s="65" t="s">
        <v>15</v>
      </c>
      <c r="E380" s="66"/>
      <c r="F380" s="66"/>
      <c r="G380" s="67"/>
      <c r="H380" s="68">
        <v>52722</v>
      </c>
    </row>
    <row r="381" spans="1:8" s="1" customFormat="1" ht="12.75">
      <c r="A381" s="64"/>
      <c r="B381" s="105" t="s">
        <v>408</v>
      </c>
      <c r="C381" s="106"/>
      <c r="D381" s="65" t="s">
        <v>15</v>
      </c>
      <c r="E381" s="66"/>
      <c r="F381" s="66"/>
      <c r="G381" s="67"/>
      <c r="H381" s="68">
        <v>59468</v>
      </c>
    </row>
    <row r="382" spans="1:8" s="1" customFormat="1" ht="12.75">
      <c r="A382" s="64"/>
      <c r="B382" s="105" t="s">
        <v>415</v>
      </c>
      <c r="C382" s="106"/>
      <c r="D382" s="65" t="s">
        <v>15</v>
      </c>
      <c r="E382" s="66"/>
      <c r="F382" s="66"/>
      <c r="G382" s="67"/>
      <c r="H382" s="68">
        <v>108</v>
      </c>
    </row>
    <row r="383" spans="1:8" s="1" customFormat="1" ht="12.75">
      <c r="A383" s="64"/>
      <c r="B383" s="59"/>
      <c r="C383" s="69" t="s">
        <v>409</v>
      </c>
      <c r="D383" s="65" t="s">
        <v>15</v>
      </c>
      <c r="E383" s="66"/>
      <c r="F383" s="66"/>
      <c r="G383" s="67"/>
      <c r="H383" s="68">
        <v>62722</v>
      </c>
    </row>
    <row r="384" spans="1:8" s="1" customFormat="1" ht="12.75">
      <c r="A384" s="64"/>
      <c r="B384" s="59"/>
      <c r="C384" s="69" t="s">
        <v>410</v>
      </c>
      <c r="D384" s="65" t="s">
        <v>15</v>
      </c>
      <c r="E384" s="66"/>
      <c r="F384" s="66"/>
      <c r="G384" s="67"/>
      <c r="H384" s="68">
        <v>34717</v>
      </c>
    </row>
    <row r="385" spans="1:8" s="1" customFormat="1" ht="12.75">
      <c r="A385" s="64"/>
      <c r="B385" s="105" t="s">
        <v>416</v>
      </c>
      <c r="C385" s="106"/>
      <c r="D385" s="65" t="s">
        <v>15</v>
      </c>
      <c r="E385" s="66"/>
      <c r="F385" s="66"/>
      <c r="G385" s="67"/>
      <c r="H385" s="68">
        <v>288160</v>
      </c>
    </row>
    <row r="386" spans="1:8" s="1" customFormat="1" ht="12.75">
      <c r="A386" s="64"/>
      <c r="B386" s="59"/>
      <c r="C386" s="69" t="s">
        <v>412</v>
      </c>
      <c r="D386" s="65" t="s">
        <v>11</v>
      </c>
      <c r="E386" s="66"/>
      <c r="F386" s="66"/>
      <c r="G386" s="67"/>
      <c r="H386" s="68">
        <v>151</v>
      </c>
    </row>
    <row r="387" spans="1:8" s="1" customFormat="1" ht="12.75">
      <c r="A387" s="64"/>
      <c r="B387" s="59"/>
      <c r="C387" s="69" t="s">
        <v>413</v>
      </c>
      <c r="D387" s="65" t="s">
        <v>15</v>
      </c>
      <c r="E387" s="66"/>
      <c r="F387" s="66"/>
      <c r="G387" s="67"/>
      <c r="H387" s="68">
        <v>52722</v>
      </c>
    </row>
    <row r="388" spans="1:8" s="1" customFormat="1" ht="12.75">
      <c r="A388" s="64"/>
      <c r="B388" s="59"/>
      <c r="C388" s="69" t="s">
        <v>417</v>
      </c>
      <c r="D388" s="65" t="s">
        <v>15</v>
      </c>
      <c r="E388" s="66"/>
      <c r="F388" s="66"/>
      <c r="G388" s="67"/>
      <c r="H388" s="68">
        <v>353741</v>
      </c>
    </row>
    <row r="389" spans="1:8" s="1" customFormat="1" ht="12.75">
      <c r="A389" s="64"/>
      <c r="B389" s="59"/>
      <c r="C389" s="69" t="s">
        <v>412</v>
      </c>
      <c r="D389" s="65" t="s">
        <v>11</v>
      </c>
      <c r="E389" s="66"/>
      <c r="F389" s="66"/>
      <c r="G389" s="67"/>
      <c r="H389" s="68">
        <v>165</v>
      </c>
    </row>
    <row r="390" spans="1:8" s="1" customFormat="1" ht="12.75">
      <c r="A390" s="64"/>
      <c r="B390" s="59"/>
      <c r="C390" s="69" t="s">
        <v>413</v>
      </c>
      <c r="D390" s="65" t="s">
        <v>15</v>
      </c>
      <c r="E390" s="66"/>
      <c r="F390" s="66"/>
      <c r="G390" s="67"/>
      <c r="H390" s="68">
        <v>57775</v>
      </c>
    </row>
    <row r="391" spans="1:8" s="1" customFormat="1" ht="12.75">
      <c r="A391" s="70"/>
      <c r="B391" s="71"/>
      <c r="C391" s="71" t="s">
        <v>418</v>
      </c>
      <c r="D391" s="70" t="s">
        <v>15</v>
      </c>
      <c r="E391" s="72">
        <v>0.02</v>
      </c>
      <c r="F391" s="73"/>
      <c r="G391" s="74"/>
      <c r="H391" s="75">
        <f>H388*E391</f>
        <v>7074.82</v>
      </c>
    </row>
    <row r="392" spans="1:8" s="1" customFormat="1" ht="12.75" customHeight="1">
      <c r="A392" s="70"/>
      <c r="B392" s="71"/>
      <c r="C392" s="71" t="s">
        <v>417</v>
      </c>
      <c r="D392" s="70" t="s">
        <v>15</v>
      </c>
      <c r="E392" s="73"/>
      <c r="F392" s="73"/>
      <c r="G392" s="74"/>
      <c r="H392" s="75">
        <f>H391+H388</f>
        <v>360815.82</v>
      </c>
    </row>
    <row r="393" spans="1:8" ht="12.75">
      <c r="A393" s="70"/>
      <c r="B393" s="71"/>
      <c r="C393" s="71" t="s">
        <v>419</v>
      </c>
      <c r="D393" s="70" t="s">
        <v>15</v>
      </c>
      <c r="E393" s="72">
        <v>0.03</v>
      </c>
      <c r="F393" s="73"/>
      <c r="G393" s="74"/>
      <c r="H393" s="75">
        <f>H392*E393</f>
        <v>10824.4746</v>
      </c>
    </row>
    <row r="394" spans="1:8" ht="12.75">
      <c r="A394" s="70"/>
      <c r="B394" s="71"/>
      <c r="C394" s="71" t="s">
        <v>417</v>
      </c>
      <c r="D394" s="70" t="s">
        <v>15</v>
      </c>
      <c r="E394" s="73"/>
      <c r="F394" s="73"/>
      <c r="G394" s="74"/>
      <c r="H394" s="76">
        <f>H393+H392</f>
        <v>371640.2946</v>
      </c>
    </row>
    <row r="395" spans="1:8" ht="12.75">
      <c r="A395" s="70"/>
      <c r="B395" s="71"/>
      <c r="C395" s="71" t="s">
        <v>420</v>
      </c>
      <c r="D395" s="70" t="s">
        <v>15</v>
      </c>
      <c r="E395" s="72">
        <v>0.2</v>
      </c>
      <c r="F395" s="73"/>
      <c r="G395" s="74"/>
      <c r="H395" s="76">
        <f>H394*E395</f>
        <v>74328.05892000001</v>
      </c>
    </row>
    <row r="396" spans="1:8" ht="12.75">
      <c r="A396" s="70"/>
      <c r="B396" s="71"/>
      <c r="C396" s="71" t="s">
        <v>417</v>
      </c>
      <c r="D396" s="70" t="s">
        <v>15</v>
      </c>
      <c r="E396" s="73"/>
      <c r="F396" s="73"/>
      <c r="G396" s="74"/>
      <c r="H396" s="76">
        <f>H395+H394</f>
        <v>445968.35352</v>
      </c>
    </row>
  </sheetData>
  <sheetProtection/>
  <mergeCells count="64">
    <mergeCell ref="B382:C382"/>
    <mergeCell ref="B385:C385"/>
    <mergeCell ref="B378:C378"/>
    <mergeCell ref="B379:C379"/>
    <mergeCell ref="B380:C380"/>
    <mergeCell ref="B381:C381"/>
    <mergeCell ref="B370:C370"/>
    <mergeCell ref="B371:C371"/>
    <mergeCell ref="B372:C372"/>
    <mergeCell ref="B375:C375"/>
    <mergeCell ref="E339:F339"/>
    <mergeCell ref="E354:F354"/>
    <mergeCell ref="A367:C367"/>
    <mergeCell ref="B369:C369"/>
    <mergeCell ref="E293:F293"/>
    <mergeCell ref="E294:F294"/>
    <mergeCell ref="E310:F310"/>
    <mergeCell ref="E338:F338"/>
    <mergeCell ref="A252:H252"/>
    <mergeCell ref="E253:F253"/>
    <mergeCell ref="E274:F274"/>
    <mergeCell ref="E275:F275"/>
    <mergeCell ref="E248:F248"/>
    <mergeCell ref="E249:F249"/>
    <mergeCell ref="E250:F250"/>
    <mergeCell ref="E251:F251"/>
    <mergeCell ref="E189:F189"/>
    <mergeCell ref="E208:F208"/>
    <mergeCell ref="E227:F227"/>
    <mergeCell ref="E247:F247"/>
    <mergeCell ref="E159:F159"/>
    <mergeCell ref="E160:F160"/>
    <mergeCell ref="E166:F166"/>
    <mergeCell ref="E172:F172"/>
    <mergeCell ref="E113:F113"/>
    <mergeCell ref="E114:F114"/>
    <mergeCell ref="E136:F136"/>
    <mergeCell ref="E137:F137"/>
    <mergeCell ref="E55:F55"/>
    <mergeCell ref="E67:F67"/>
    <mergeCell ref="E87:F87"/>
    <mergeCell ref="E99:F99"/>
    <mergeCell ref="F19:F20"/>
    <mergeCell ref="A22:H22"/>
    <mergeCell ref="E23:F23"/>
    <mergeCell ref="E43:F43"/>
    <mergeCell ref="D14:F14"/>
    <mergeCell ref="D15:F15"/>
    <mergeCell ref="A17:G17"/>
    <mergeCell ref="A18:A20"/>
    <mergeCell ref="B18:B20"/>
    <mergeCell ref="C18:C20"/>
    <mergeCell ref="D18:D20"/>
    <mergeCell ref="E18:F18"/>
    <mergeCell ref="G18:H19"/>
    <mergeCell ref="E19:E20"/>
    <mergeCell ref="C7:G7"/>
    <mergeCell ref="C9:G9"/>
    <mergeCell ref="C11:H11"/>
    <mergeCell ref="D13:F13"/>
    <mergeCell ref="C2:G2"/>
    <mergeCell ref="E4:F4"/>
    <mergeCell ref="G4:H4"/>
    <mergeCell ref="D5:H5"/>
  </mergeCells>
  <printOptions horizontalCentered="1"/>
  <pageMargins left="0.39" right="0.39" top="0.59" bottom="0.59" header="0.39" footer="0.39"/>
  <pageSetup fitToHeight="10000" fitToWidth="1" horizontalDpi="300" verticalDpi="300" orientation="landscape" paperSize="9" scale="98"/>
  <headerFooter alignWithMargins="0">
    <oddHeader>&amp;L&amp;9Программный комплекс АВС-4 (редакция 2019)&amp;C&amp;P&amp;R190240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Svintcitskii</cp:lastModifiedBy>
  <cp:lastPrinted>2009-01-20T03:03:46Z</cp:lastPrinted>
  <dcterms:created xsi:type="dcterms:W3CDTF">2008-01-31T10:32:01Z</dcterms:created>
  <dcterms:modified xsi:type="dcterms:W3CDTF">2019-06-25T04:47:07Z</dcterms:modified>
  <cp:category/>
  <cp:version/>
  <cp:contentType/>
  <cp:contentStatus/>
</cp:coreProperties>
</file>